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465" activeTab="2"/>
  </bookViews>
  <sheets>
    <sheet name="書式" sheetId="1" r:id="rId1"/>
    <sheet name="計算式入り" sheetId="2" r:id="rId2"/>
    <sheet name="記入例" sheetId="3" r:id="rId3"/>
  </sheets>
  <definedNames>
    <definedName name="_xlnm.Print_Area" localSheetId="1">'計算式入り'!$A$1:$AH$50</definedName>
    <definedName name="_xlnm.Print_Area" localSheetId="0">'書式'!$A$1:$AH$50</definedName>
  </definedNames>
  <calcPr fullCalcOnLoad="1"/>
</workbook>
</file>

<file path=xl/sharedStrings.xml><?xml version="1.0" encoding="utf-8"?>
<sst xmlns="http://schemas.openxmlformats.org/spreadsheetml/2006/main" count="180" uniqueCount="74">
  <si>
    <t>立命館宇治中学校・高等学校保護者会</t>
  </si>
  <si>
    <t>《１.活動》</t>
  </si>
  <si>
    <t>実施日</t>
  </si>
  <si>
    <t>参加者数</t>
  </si>
  <si>
    <t>実施内容</t>
  </si>
  <si>
    <t>場所</t>
  </si>
  <si>
    <t>《２.会計》</t>
  </si>
  <si>
    <t>支出</t>
  </si>
  <si>
    <t>収入計</t>
  </si>
  <si>
    <t>支出計</t>
  </si>
  <si>
    <t>収入</t>
  </si>
  <si>
    <t>適要</t>
  </si>
  <si>
    <t>金額</t>
  </si>
  <si>
    <t>会議費</t>
  </si>
  <si>
    <t>内訳</t>
  </si>
  <si>
    <t>１組</t>
  </si>
  <si>
    <t>予算</t>
  </si>
  <si>
    <t>２組</t>
  </si>
  <si>
    <t>３組</t>
  </si>
  <si>
    <t>４組</t>
  </si>
  <si>
    <t>５組</t>
  </si>
  <si>
    <t>６組</t>
  </si>
  <si>
    <t>７組</t>
  </si>
  <si>
    <t>８組</t>
  </si>
  <si>
    <t>９組</t>
  </si>
  <si>
    <t>10組</t>
  </si>
  <si>
    <t>１２組</t>
  </si>
  <si>
    <t>１１組</t>
  </si>
  <si>
    <t>支出計　　　　　　　（ 支出計 ≦ 収入計 ）</t>
  </si>
  <si>
    <t>１２組</t>
  </si>
  <si>
    <t>１０組</t>
  </si>
  <si>
    <t>(1)　クラス費差引残高（収入計－支出計）</t>
  </si>
  <si>
    <t>2) 学年費の部</t>
  </si>
  <si>
    <t>(2)　学年費差引残高 （収入計－支出計）</t>
  </si>
  <si>
    <t>(3)残高</t>
  </si>
  <si>
    <t>差引残高 （ (1) ＋ (2) ＋ (3) ）</t>
  </si>
  <si>
    <t>3) 会議費の部</t>
  </si>
  <si>
    <r>
      <t xml:space="preserve">≪ </t>
    </r>
    <r>
      <rPr>
        <b/>
        <sz val="14"/>
        <rFont val="ＭＳ Ｐゴシック"/>
        <family val="3"/>
      </rPr>
      <t xml:space="preserve">20  </t>
    </r>
    <r>
      <rPr>
        <b/>
        <sz val="14"/>
        <color indexed="8"/>
        <rFont val="ＭＳ Ｐゴシック"/>
        <family val="3"/>
      </rPr>
      <t>年度　学年委員会　高校（　　）年 活動・会計報告 ≫</t>
    </r>
    <r>
      <rPr>
        <b/>
        <sz val="10"/>
        <color indexed="8"/>
        <rFont val="ＭＳ Ｐゴシック"/>
        <family val="3"/>
      </rPr>
      <t xml:space="preserve"> （書式：h）</t>
    </r>
  </si>
  <si>
    <r>
      <t xml:space="preserve">≪ </t>
    </r>
    <r>
      <rPr>
        <b/>
        <sz val="14"/>
        <rFont val="ＭＳ Ｐゴシック"/>
        <family val="3"/>
      </rPr>
      <t xml:space="preserve">20  </t>
    </r>
    <r>
      <rPr>
        <b/>
        <sz val="14"/>
        <color indexed="8"/>
        <rFont val="ＭＳ Ｐゴシック"/>
        <family val="3"/>
      </rPr>
      <t>年度　学年委員会　高校（　　）年 活動・会計報告 ≫</t>
    </r>
    <r>
      <rPr>
        <b/>
        <sz val="10"/>
        <color indexed="8"/>
        <rFont val="ＭＳ Ｐゴシック"/>
        <family val="3"/>
      </rPr>
      <t xml:space="preserve"> （書式：h）</t>
    </r>
  </si>
  <si>
    <t>1) クラス費の部</t>
  </si>
  <si>
    <t>1) クラス費の部</t>
  </si>
  <si>
    <t>2) 学年費の部</t>
  </si>
  <si>
    <t>収入計　           クラス費(１２クラス)合計</t>
  </si>
  <si>
    <t>《1.活動》</t>
  </si>
  <si>
    <t>第1回学年懇親会</t>
  </si>
  <si>
    <t>116名</t>
  </si>
  <si>
    <t>第2回学年懇親会</t>
  </si>
  <si>
    <t>81名</t>
  </si>
  <si>
    <t>○○○○○</t>
  </si>
  <si>
    <t>《2.会計》</t>
  </si>
  <si>
    <t>1) クラス費の部</t>
  </si>
  <si>
    <t>2) 学年費の部</t>
  </si>
  <si>
    <t>3) 会議費の部</t>
  </si>
  <si>
    <t>第1回学年委員会</t>
  </si>
  <si>
    <t>8名</t>
  </si>
  <si>
    <t>第2回学年委員会</t>
  </si>
  <si>
    <t>11名</t>
  </si>
  <si>
    <t>第3回学年委員会</t>
  </si>
  <si>
    <t>第4回学年委員会</t>
  </si>
  <si>
    <t>12名</t>
  </si>
  <si>
    <t>収入計          　クラス費(１２クラス)合計</t>
  </si>
  <si>
    <t>作成者名</t>
  </si>
  <si>
    <t>学年行事費　\1,600×学年生徒数</t>
  </si>
  <si>
    <t>※委員会時、1人あたりお茶代・食事代¥1,000上限</t>
  </si>
  <si>
    <t>学校多目的室</t>
  </si>
  <si>
    <t>第２回学年懇親会（保護者補助）1,600円×70名</t>
  </si>
  <si>
    <t>第２回学年懇親会（参加費）5,500円×70名</t>
  </si>
  <si>
    <t>第２回学年懇親会（教員補助）7,100円×11名</t>
  </si>
  <si>
    <t>第5回学年委員会</t>
  </si>
  <si>
    <t>6名</t>
  </si>
  <si>
    <r>
      <t>≪ 20</t>
    </r>
    <r>
      <rPr>
        <b/>
        <sz val="14"/>
        <color indexed="10"/>
        <rFont val="ＭＳ Ｐゴシック"/>
        <family val="3"/>
      </rPr>
      <t>24</t>
    </r>
    <r>
      <rPr>
        <b/>
        <sz val="14"/>
        <color indexed="8"/>
        <rFont val="ＭＳ Ｐゴシック"/>
        <family val="3"/>
      </rPr>
      <t>年度　学年委員会　高校（</t>
    </r>
    <r>
      <rPr>
        <b/>
        <sz val="14"/>
        <color indexed="10"/>
        <rFont val="ＭＳ Ｐゴシック"/>
        <family val="3"/>
      </rPr>
      <t>○</t>
    </r>
    <r>
      <rPr>
        <b/>
        <sz val="14"/>
        <color indexed="8"/>
        <rFont val="ＭＳ Ｐゴシック"/>
        <family val="3"/>
      </rPr>
      <t>）年 活動・会計報告 ≫</t>
    </r>
    <r>
      <rPr>
        <b/>
        <sz val="10"/>
        <color indexed="8"/>
        <rFont val="ＭＳ Ｐゴシック"/>
        <family val="3"/>
      </rPr>
      <t xml:space="preserve"> （書式：h）</t>
    </r>
  </si>
  <si>
    <t>学年行事費（生徒数408名×1600円　）</t>
  </si>
  <si>
    <t>第2回学年懇親会（参加費）5,500円×70名</t>
  </si>
  <si>
    <t>PC入力で可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</si>
</sst>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¥&quot;#,##0_);\(&quot;¥&quot;#,##0\)"/>
    <numFmt numFmtId="181" formatCode="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游ゴシック"/>
      <family val="3"/>
    </font>
    <font>
      <sz val="12"/>
      <color indexed="10"/>
      <name val="游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1"/>
      <color rgb="FFFF0000"/>
      <name val="游ゴシック"/>
      <family val="3"/>
    </font>
    <font>
      <sz val="12"/>
      <color rgb="FFFF0000"/>
      <name val="游ゴシック"/>
      <family val="3"/>
    </font>
    <font>
      <sz val="12"/>
      <color rgb="FFFF0000"/>
      <name val="Cambria"/>
      <family val="3"/>
    </font>
    <font>
      <sz val="11"/>
      <color rgb="FFFF0000"/>
      <name val="Cambria"/>
      <family val="3"/>
    </font>
    <font>
      <sz val="11"/>
      <color theme="1"/>
      <name val="Cambria"/>
      <family val="3"/>
    </font>
    <font>
      <sz val="12"/>
      <color theme="1"/>
      <name val="Cambria"/>
      <family val="3"/>
    </font>
    <font>
      <b/>
      <sz val="12"/>
      <color rgb="FFFF0000"/>
      <name val="Cambria"/>
      <family val="3"/>
    </font>
    <font>
      <b/>
      <sz val="12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double"/>
      <bottom style="thin"/>
    </border>
    <border>
      <left style="thin"/>
      <right/>
      <top style="double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double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/>
      <right style="double"/>
      <top style="medium"/>
      <bottom style="double"/>
    </border>
    <border>
      <left style="thin"/>
      <right/>
      <top/>
      <bottom/>
    </border>
    <border>
      <left/>
      <right style="double"/>
      <top/>
      <bottom/>
    </border>
    <border>
      <left/>
      <right style="medium"/>
      <top/>
      <bottom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8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6" fontId="0" fillId="0" borderId="13" xfId="57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shrinkToFit="1"/>
    </xf>
    <xf numFmtId="0" fontId="0" fillId="0" borderId="18" xfId="0" applyFill="1" applyBorder="1" applyAlignment="1">
      <alignment horizontal="left" vertical="center" shrinkToFit="1"/>
    </xf>
    <xf numFmtId="0" fontId="0" fillId="0" borderId="19" xfId="0" applyFill="1" applyBorder="1" applyAlignment="1">
      <alignment horizontal="left" vertical="center" shrinkToFit="1"/>
    </xf>
    <xf numFmtId="0" fontId="0" fillId="0" borderId="20" xfId="0" applyFill="1" applyBorder="1" applyAlignment="1">
      <alignment horizontal="left" vertical="center" shrinkToFit="1"/>
    </xf>
    <xf numFmtId="0" fontId="0" fillId="0" borderId="21" xfId="0" applyFill="1" applyBorder="1" applyAlignment="1">
      <alignment horizontal="left" vertical="center" shrinkToFit="1"/>
    </xf>
    <xf numFmtId="0" fontId="0" fillId="0" borderId="22" xfId="0" applyFill="1" applyBorder="1" applyAlignment="1">
      <alignment horizontal="left" vertical="center" shrinkToFit="1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center"/>
    </xf>
    <xf numFmtId="0" fontId="0" fillId="0" borderId="29" xfId="0" applyFill="1" applyBorder="1" applyAlignment="1">
      <alignment horizontal="right" vertical="center"/>
    </xf>
    <xf numFmtId="0" fontId="0" fillId="0" borderId="30" xfId="0" applyFill="1" applyBorder="1" applyAlignment="1">
      <alignment horizontal="righ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32" xfId="0" applyFill="1" applyBorder="1" applyAlignment="1">
      <alignment horizontal="left" vertical="center"/>
    </xf>
    <xf numFmtId="0" fontId="0" fillId="0" borderId="33" xfId="0" applyFill="1" applyBorder="1" applyAlignment="1">
      <alignment horizontal="right" vertical="center"/>
    </xf>
    <xf numFmtId="0" fontId="0" fillId="0" borderId="34" xfId="0" applyFill="1" applyBorder="1" applyAlignment="1">
      <alignment horizontal="right" vertical="center"/>
    </xf>
    <xf numFmtId="0" fontId="0" fillId="0" borderId="35" xfId="0" applyFill="1" applyBorder="1" applyAlignment="1">
      <alignment horizontal="right" vertical="center"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5" fontId="45" fillId="0" borderId="38" xfId="57" applyNumberFormat="1" applyFont="1" applyFill="1" applyBorder="1" applyAlignment="1">
      <alignment horizontal="right" vertical="center"/>
    </xf>
    <xf numFmtId="5" fontId="45" fillId="0" borderId="39" xfId="57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5" fontId="45" fillId="0" borderId="47" xfId="57" applyNumberFormat="1" applyFont="1" applyFill="1" applyBorder="1" applyAlignment="1">
      <alignment horizontal="right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6" fontId="45" fillId="0" borderId="42" xfId="57" applyFont="1" applyFill="1" applyBorder="1" applyAlignment="1">
      <alignment horizontal="right" vertical="center"/>
    </xf>
    <xf numFmtId="6" fontId="45" fillId="0" borderId="48" xfId="57" applyFont="1" applyFill="1" applyBorder="1" applyAlignment="1">
      <alignment horizontal="right" vertical="center"/>
    </xf>
    <xf numFmtId="5" fontId="45" fillId="0" borderId="42" xfId="57" applyNumberFormat="1" applyFont="1" applyFill="1" applyBorder="1" applyAlignment="1">
      <alignment horizontal="right" vertical="center"/>
    </xf>
    <xf numFmtId="5" fontId="45" fillId="0" borderId="49" xfId="57" applyNumberFormat="1" applyFont="1" applyFill="1" applyBorder="1" applyAlignment="1">
      <alignment horizontal="right" vertical="center"/>
    </xf>
    <xf numFmtId="6" fontId="45" fillId="0" borderId="49" xfId="57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6" fontId="45" fillId="0" borderId="38" xfId="57" applyFont="1" applyFill="1" applyBorder="1" applyAlignment="1">
      <alignment horizontal="right" vertical="center"/>
    </xf>
    <xf numFmtId="6" fontId="45" fillId="0" borderId="56" xfId="57" applyFont="1" applyFill="1" applyBorder="1" applyAlignment="1">
      <alignment horizontal="right" vertical="center"/>
    </xf>
    <xf numFmtId="0" fontId="0" fillId="0" borderId="5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6" fontId="45" fillId="0" borderId="39" xfId="57" applyFont="1" applyFill="1" applyBorder="1" applyAlignment="1">
      <alignment horizontal="right" vertical="center"/>
    </xf>
    <xf numFmtId="5" fontId="45" fillId="0" borderId="46" xfId="57" applyNumberFormat="1" applyFont="1" applyFill="1" applyBorder="1" applyAlignment="1">
      <alignment horizontal="right" vertical="center"/>
    </xf>
    <xf numFmtId="5" fontId="45" fillId="0" borderId="58" xfId="57" applyNumberFormat="1" applyFont="1" applyFill="1" applyBorder="1" applyAlignment="1">
      <alignment vertical="center"/>
    </xf>
    <xf numFmtId="5" fontId="45" fillId="0" borderId="59" xfId="57" applyNumberFormat="1" applyFont="1" applyFill="1" applyBorder="1" applyAlignment="1">
      <alignment vertical="center"/>
    </xf>
    <xf numFmtId="5" fontId="45" fillId="0" borderId="60" xfId="57" applyNumberFormat="1" applyFont="1" applyFill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61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62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63" xfId="0" applyFill="1" applyBorder="1" applyAlignment="1">
      <alignment horizontal="left" vertical="center"/>
    </xf>
    <xf numFmtId="0" fontId="0" fillId="0" borderId="6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" fontId="0" fillId="0" borderId="39" xfId="0" applyNumberFormat="1" applyFill="1" applyBorder="1" applyAlignment="1">
      <alignment horizontal="center" vertical="center"/>
    </xf>
    <xf numFmtId="5" fontId="0" fillId="0" borderId="51" xfId="0" applyNumberFormat="1" applyFill="1" applyBorder="1" applyAlignment="1">
      <alignment horizontal="center" vertical="center"/>
    </xf>
    <xf numFmtId="5" fontId="0" fillId="0" borderId="65" xfId="0" applyNumberFormat="1" applyFill="1" applyBorder="1" applyAlignment="1">
      <alignment horizontal="center" vertical="center"/>
    </xf>
    <xf numFmtId="5" fontId="0" fillId="0" borderId="49" xfId="0" applyNumberFormat="1" applyFill="1" applyBorder="1" applyAlignment="1">
      <alignment horizontal="center" vertical="center"/>
    </xf>
    <xf numFmtId="5" fontId="0" fillId="0" borderId="44" xfId="0" applyNumberFormat="1" applyFill="1" applyBorder="1" applyAlignment="1">
      <alignment horizontal="center" vertical="center"/>
    </xf>
    <xf numFmtId="5" fontId="0" fillId="0" borderId="66" xfId="0" applyNumberFormat="1" applyFill="1" applyBorder="1" applyAlignment="1">
      <alignment horizontal="center" vertical="center"/>
    </xf>
    <xf numFmtId="0" fontId="0" fillId="0" borderId="50" xfId="0" applyFill="1" applyBorder="1" applyAlignment="1">
      <alignment horizontal="left" vertical="center" shrinkToFit="1"/>
    </xf>
    <xf numFmtId="0" fontId="0" fillId="0" borderId="51" xfId="0" applyFill="1" applyBorder="1" applyAlignment="1">
      <alignment horizontal="left" vertical="center" shrinkToFit="1"/>
    </xf>
    <xf numFmtId="0" fontId="0" fillId="0" borderId="57" xfId="0" applyFill="1" applyBorder="1" applyAlignment="1">
      <alignment horizontal="left" vertical="center" shrinkToFit="1"/>
    </xf>
    <xf numFmtId="180" fontId="45" fillId="0" borderId="64" xfId="57" applyNumberFormat="1" applyFont="1" applyFill="1" applyBorder="1" applyAlignment="1">
      <alignment vertical="center"/>
    </xf>
    <xf numFmtId="180" fontId="45" fillId="0" borderId="21" xfId="57" applyNumberFormat="1" applyFont="1" applyFill="1" applyBorder="1" applyAlignment="1">
      <alignment vertical="center"/>
    </xf>
    <xf numFmtId="180" fontId="45" fillId="0" borderId="67" xfId="57" applyNumberFormat="1" applyFont="1" applyFill="1" applyBorder="1" applyAlignment="1">
      <alignment vertical="center"/>
    </xf>
    <xf numFmtId="5" fontId="0" fillId="0" borderId="68" xfId="0" applyNumberFormat="1" applyFill="1" applyBorder="1" applyAlignment="1">
      <alignment horizontal="center" vertical="center"/>
    </xf>
    <xf numFmtId="5" fontId="0" fillId="0" borderId="13" xfId="0" applyNumberFormat="1" applyFill="1" applyBorder="1" applyAlignment="1">
      <alignment horizontal="center" vertical="center"/>
    </xf>
    <xf numFmtId="5" fontId="0" fillId="0" borderId="16" xfId="0" applyNumberFormat="1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/>
    </xf>
    <xf numFmtId="5" fontId="0" fillId="0" borderId="49" xfId="0" applyNumberFormat="1" applyFill="1" applyBorder="1" applyAlignment="1">
      <alignment vertical="center"/>
    </xf>
    <xf numFmtId="5" fontId="0" fillId="0" borderId="44" xfId="0" applyNumberFormat="1" applyFill="1" applyBorder="1" applyAlignment="1">
      <alignment vertical="center"/>
    </xf>
    <xf numFmtId="5" fontId="0" fillId="0" borderId="66" xfId="0" applyNumberFormat="1" applyFill="1" applyBorder="1" applyAlignment="1">
      <alignment vertical="center"/>
    </xf>
    <xf numFmtId="180" fontId="45" fillId="0" borderId="63" xfId="57" applyNumberFormat="1" applyFont="1" applyFill="1" applyBorder="1" applyAlignment="1">
      <alignment vertical="center"/>
    </xf>
    <xf numFmtId="180" fontId="45" fillId="0" borderId="29" xfId="57" applyNumberFormat="1" applyFont="1" applyFill="1" applyBorder="1" applyAlignment="1">
      <alignment vertical="center"/>
    </xf>
    <xf numFmtId="180" fontId="45" fillId="0" borderId="70" xfId="57" applyNumberFormat="1" applyFont="1" applyFill="1" applyBorder="1" applyAlignment="1">
      <alignment vertical="center"/>
    </xf>
    <xf numFmtId="180" fontId="45" fillId="0" borderId="69" xfId="57" applyNumberFormat="1" applyFont="1" applyFill="1" applyBorder="1" applyAlignment="1">
      <alignment vertical="center"/>
    </xf>
    <xf numFmtId="180" fontId="45" fillId="0" borderId="34" xfId="57" applyNumberFormat="1" applyFont="1" applyFill="1" applyBorder="1" applyAlignment="1">
      <alignment vertical="center"/>
    </xf>
    <xf numFmtId="180" fontId="45" fillId="0" borderId="71" xfId="57" applyNumberFormat="1" applyFont="1" applyFill="1" applyBorder="1" applyAlignment="1">
      <alignment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0" fontId="0" fillId="0" borderId="73" xfId="0" applyFill="1" applyBorder="1" applyAlignment="1">
      <alignment horizontal="center" vertical="center"/>
    </xf>
    <xf numFmtId="6" fontId="45" fillId="0" borderId="61" xfId="57" applyFont="1" applyFill="1" applyBorder="1" applyAlignment="1">
      <alignment horizontal="right" vertical="center"/>
    </xf>
    <xf numFmtId="6" fontId="45" fillId="0" borderId="0" xfId="57" applyFont="1" applyFill="1" applyBorder="1" applyAlignment="1">
      <alignment horizontal="right" vertical="center"/>
    </xf>
    <xf numFmtId="180" fontId="45" fillId="0" borderId="74" xfId="57" applyNumberFormat="1" applyFont="1" applyFill="1" applyBorder="1" applyAlignment="1">
      <alignment horizontal="right" vertical="center"/>
    </xf>
    <xf numFmtId="180" fontId="45" fillId="0" borderId="0" xfId="57" applyNumberFormat="1" applyFont="1" applyFill="1" applyBorder="1" applyAlignment="1">
      <alignment horizontal="right" vertical="center"/>
    </xf>
    <xf numFmtId="180" fontId="45" fillId="0" borderId="75" xfId="57" applyNumberFormat="1" applyFont="1" applyFill="1" applyBorder="1" applyAlignment="1">
      <alignment horizontal="right" vertical="center"/>
    </xf>
    <xf numFmtId="180" fontId="45" fillId="0" borderId="76" xfId="57" applyNumberFormat="1" applyFont="1" applyFill="1" applyBorder="1" applyAlignment="1">
      <alignment horizontal="right" vertical="center"/>
    </xf>
    <xf numFmtId="0" fontId="0" fillId="0" borderId="50" xfId="0" applyFill="1" applyBorder="1" applyAlignment="1">
      <alignment horizontal="center" vertical="center" textRotation="255"/>
    </xf>
    <xf numFmtId="0" fontId="0" fillId="0" borderId="51" xfId="0" applyFill="1" applyBorder="1" applyAlignment="1">
      <alignment horizontal="center" vertical="center" textRotation="255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horizontal="center" vertical="center" textRotation="255"/>
    </xf>
    <xf numFmtId="0" fontId="0" fillId="0" borderId="44" xfId="0" applyFill="1" applyBorder="1" applyAlignment="1">
      <alignment horizontal="center" vertical="center" textRotation="255"/>
    </xf>
    <xf numFmtId="0" fontId="0" fillId="0" borderId="7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/>
    </xf>
    <xf numFmtId="0" fontId="0" fillId="0" borderId="63" xfId="0" applyFill="1" applyBorder="1" applyAlignment="1">
      <alignment horizontal="right" vertical="center"/>
    </xf>
    <xf numFmtId="180" fontId="0" fillId="0" borderId="79" xfId="0" applyNumberFormat="1" applyFill="1" applyBorder="1" applyAlignment="1">
      <alignment horizontal="right" vertical="center"/>
    </xf>
    <xf numFmtId="180" fontId="0" fillId="0" borderId="80" xfId="0" applyNumberFormat="1" applyFill="1" applyBorder="1" applyAlignment="1">
      <alignment horizontal="right" vertical="center"/>
    </xf>
    <xf numFmtId="0" fontId="0" fillId="0" borderId="69" xfId="0" applyFill="1" applyBorder="1" applyAlignment="1">
      <alignment horizontal="right" vertical="center"/>
    </xf>
    <xf numFmtId="180" fontId="0" fillId="0" borderId="36" xfId="0" applyNumberForma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right" vertical="center"/>
    </xf>
    <xf numFmtId="0" fontId="0" fillId="0" borderId="7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0" fontId="0" fillId="0" borderId="49" xfId="0" applyFill="1" applyBorder="1" applyAlignment="1">
      <alignment horizontal="right" vertical="center"/>
    </xf>
    <xf numFmtId="180" fontId="0" fillId="0" borderId="42" xfId="0" applyNumberFormat="1" applyFill="1" applyBorder="1" applyAlignment="1">
      <alignment horizontal="right" vertical="center"/>
    </xf>
    <xf numFmtId="180" fontId="0" fillId="0" borderId="46" xfId="0" applyNumberForma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68" xfId="0" applyNumberFormat="1" applyFill="1" applyBorder="1" applyAlignment="1">
      <alignment horizontal="right" vertical="center"/>
    </xf>
    <xf numFmtId="180" fontId="0" fillId="0" borderId="13" xfId="0" applyNumberFormat="1" applyFill="1" applyBorder="1" applyAlignment="1">
      <alignment horizontal="right" vertical="center"/>
    </xf>
    <xf numFmtId="180" fontId="0" fillId="0" borderId="16" xfId="0" applyNumberFormat="1" applyFill="1" applyBorder="1" applyAlignment="1">
      <alignment horizontal="right" vertical="center"/>
    </xf>
    <xf numFmtId="180" fontId="45" fillId="0" borderId="81" xfId="57" applyNumberFormat="1" applyFont="1" applyFill="1" applyBorder="1" applyAlignment="1">
      <alignment vertical="center"/>
    </xf>
    <xf numFmtId="180" fontId="45" fillId="0" borderId="82" xfId="57" applyNumberFormat="1" applyFont="1" applyFill="1" applyBorder="1" applyAlignment="1">
      <alignment vertical="center"/>
    </xf>
    <xf numFmtId="180" fontId="45" fillId="0" borderId="83" xfId="57" applyNumberFormat="1" applyFont="1" applyFill="1" applyBorder="1" applyAlignment="1">
      <alignment vertical="center"/>
    </xf>
    <xf numFmtId="180" fontId="45" fillId="0" borderId="68" xfId="0" applyNumberFormat="1" applyFont="1" applyFill="1" applyBorder="1" applyAlignment="1">
      <alignment vertical="center"/>
    </xf>
    <xf numFmtId="180" fontId="45" fillId="0" borderId="13" xfId="0" applyNumberFormat="1" applyFont="1" applyFill="1" applyBorder="1" applyAlignment="1">
      <alignment vertical="center"/>
    </xf>
    <xf numFmtId="180" fontId="45" fillId="0" borderId="16" xfId="0" applyNumberFormat="1" applyFont="1" applyFill="1" applyBorder="1" applyAlignment="1">
      <alignment vertical="center"/>
    </xf>
    <xf numFmtId="6" fontId="45" fillId="0" borderId="74" xfId="57" applyFont="1" applyFill="1" applyBorder="1" applyAlignment="1">
      <alignment vertical="center"/>
    </xf>
    <xf numFmtId="6" fontId="45" fillId="0" borderId="0" xfId="57" applyFont="1" applyFill="1" applyBorder="1" applyAlignment="1">
      <alignment vertical="center"/>
    </xf>
    <xf numFmtId="6" fontId="45" fillId="0" borderId="75" xfId="57" applyFont="1" applyFill="1" applyBorder="1" applyAlignment="1">
      <alignment vertical="center"/>
    </xf>
    <xf numFmtId="6" fontId="45" fillId="0" borderId="64" xfId="57" applyNumberFormat="1" applyFont="1" applyFill="1" applyBorder="1" applyAlignment="1">
      <alignment vertical="center"/>
    </xf>
    <xf numFmtId="6" fontId="45" fillId="0" borderId="21" xfId="57" applyNumberFormat="1" applyFont="1" applyFill="1" applyBorder="1" applyAlignment="1">
      <alignment vertical="center"/>
    </xf>
    <xf numFmtId="6" fontId="45" fillId="0" borderId="67" xfId="57" applyNumberFormat="1" applyFont="1" applyFill="1" applyBorder="1" applyAlignment="1">
      <alignment vertical="center"/>
    </xf>
    <xf numFmtId="6" fontId="45" fillId="0" borderId="68" xfId="0" applyNumberFormat="1" applyFont="1" applyFill="1" applyBorder="1" applyAlignment="1">
      <alignment vertical="center"/>
    </xf>
    <xf numFmtId="6" fontId="45" fillId="0" borderId="13" xfId="0" applyNumberFormat="1" applyFont="1" applyFill="1" applyBorder="1" applyAlignment="1">
      <alignment vertical="center"/>
    </xf>
    <xf numFmtId="6" fontId="45" fillId="0" borderId="16" xfId="0" applyNumberFormat="1" applyFont="1" applyFill="1" applyBorder="1" applyAlignment="1">
      <alignment vertical="center"/>
    </xf>
    <xf numFmtId="0" fontId="0" fillId="0" borderId="49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6" fontId="45" fillId="0" borderId="63" xfId="57" applyNumberFormat="1" applyFont="1" applyFill="1" applyBorder="1" applyAlignment="1">
      <alignment vertical="center"/>
    </xf>
    <xf numFmtId="6" fontId="45" fillId="0" borderId="29" xfId="57" applyNumberFormat="1" applyFont="1" applyFill="1" applyBorder="1" applyAlignment="1">
      <alignment vertical="center"/>
    </xf>
    <xf numFmtId="6" fontId="45" fillId="0" borderId="70" xfId="57" applyNumberFormat="1" applyFont="1" applyFill="1" applyBorder="1" applyAlignment="1">
      <alignment vertical="center"/>
    </xf>
    <xf numFmtId="6" fontId="45" fillId="0" borderId="69" xfId="57" applyNumberFormat="1" applyFont="1" applyFill="1" applyBorder="1" applyAlignment="1">
      <alignment horizontal="center" vertical="center"/>
    </xf>
    <xf numFmtId="6" fontId="45" fillId="0" borderId="34" xfId="57" applyNumberFormat="1" applyFont="1" applyFill="1" applyBorder="1" applyAlignment="1">
      <alignment horizontal="center" vertical="center"/>
    </xf>
    <xf numFmtId="6" fontId="45" fillId="0" borderId="71" xfId="57" applyNumberFormat="1" applyFont="1" applyFill="1" applyBorder="1" applyAlignment="1">
      <alignment horizontal="center" vertical="center"/>
    </xf>
    <xf numFmtId="6" fontId="45" fillId="0" borderId="76" xfId="57" applyFont="1" applyFill="1" applyBorder="1" applyAlignment="1">
      <alignment vertical="center"/>
    </xf>
    <xf numFmtId="0" fontId="0" fillId="0" borderId="79" xfId="0" applyFill="1" applyBorder="1" applyAlignment="1">
      <alignment horizontal="right" vertical="center"/>
    </xf>
    <xf numFmtId="0" fontId="0" fillId="0" borderId="36" xfId="0" applyFill="1" applyBorder="1" applyAlignment="1">
      <alignment horizontal="right" vertical="center"/>
    </xf>
    <xf numFmtId="0" fontId="0" fillId="0" borderId="6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9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6" fontId="45" fillId="0" borderId="38" xfId="57" applyFont="1" applyFill="1" applyBorder="1" applyAlignment="1">
      <alignment vertical="center"/>
    </xf>
    <xf numFmtId="6" fontId="45" fillId="0" borderId="47" xfId="57" applyFont="1" applyFill="1" applyBorder="1" applyAlignment="1">
      <alignment vertical="center"/>
    </xf>
    <xf numFmtId="6" fontId="45" fillId="0" borderId="42" xfId="57" applyFont="1" applyFill="1" applyBorder="1" applyAlignment="1">
      <alignment vertical="center"/>
    </xf>
    <xf numFmtId="6" fontId="45" fillId="0" borderId="46" xfId="57" applyFont="1" applyFill="1" applyBorder="1" applyAlignment="1">
      <alignment vertical="center"/>
    </xf>
    <xf numFmtId="6" fontId="45" fillId="0" borderId="58" xfId="57" applyFont="1" applyFill="1" applyBorder="1" applyAlignment="1">
      <alignment horizontal="right" vertical="center"/>
    </xf>
    <xf numFmtId="6" fontId="45" fillId="0" borderId="59" xfId="57" applyFont="1" applyFill="1" applyBorder="1" applyAlignment="1">
      <alignment horizontal="right" vertical="center"/>
    </xf>
    <xf numFmtId="6" fontId="45" fillId="0" borderId="60" xfId="57" applyFont="1" applyFill="1" applyBorder="1" applyAlignment="1">
      <alignment horizontal="right" vertical="center"/>
    </xf>
    <xf numFmtId="0" fontId="0" fillId="0" borderId="84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6" fontId="45" fillId="0" borderId="69" xfId="57" applyNumberFormat="1" applyFont="1" applyFill="1" applyBorder="1" applyAlignment="1">
      <alignment vertical="center"/>
    </xf>
    <xf numFmtId="6" fontId="45" fillId="0" borderId="34" xfId="57" applyNumberFormat="1" applyFont="1" applyFill="1" applyBorder="1" applyAlignment="1">
      <alignment vertical="center"/>
    </xf>
    <xf numFmtId="6" fontId="45" fillId="0" borderId="71" xfId="57" applyNumberFormat="1" applyFont="1" applyFill="1" applyBorder="1" applyAlignment="1">
      <alignment vertical="center"/>
    </xf>
    <xf numFmtId="6" fontId="45" fillId="0" borderId="81" xfId="57" applyNumberFormat="1" applyFont="1" applyFill="1" applyBorder="1" applyAlignment="1">
      <alignment vertical="center"/>
    </xf>
    <xf numFmtId="6" fontId="45" fillId="0" borderId="82" xfId="57" applyNumberFormat="1" applyFont="1" applyFill="1" applyBorder="1" applyAlignment="1">
      <alignment vertical="center"/>
    </xf>
    <xf numFmtId="6" fontId="45" fillId="0" borderId="83" xfId="57" applyNumberFormat="1" applyFont="1" applyFill="1" applyBorder="1" applyAlignment="1">
      <alignment vertical="center"/>
    </xf>
    <xf numFmtId="6" fontId="45" fillId="0" borderId="61" xfId="57" applyFont="1" applyFill="1" applyBorder="1" applyAlignment="1">
      <alignment vertical="center"/>
    </xf>
    <xf numFmtId="0" fontId="0" fillId="0" borderId="42" xfId="0" applyFill="1" applyBorder="1" applyAlignment="1">
      <alignment horizontal="right" vertical="center"/>
    </xf>
    <xf numFmtId="0" fontId="47" fillId="0" borderId="29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34" xfId="0" applyFont="1" applyBorder="1" applyAlignment="1">
      <alignment horizontal="left" vertical="center"/>
    </xf>
    <xf numFmtId="0" fontId="47" fillId="0" borderId="3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57" xfId="0" applyBorder="1" applyAlignment="1">
      <alignment horizontal="left" vertical="center" shrinkToFit="1"/>
    </xf>
    <xf numFmtId="0" fontId="47" fillId="0" borderId="63" xfId="0" applyFont="1" applyBorder="1" applyAlignment="1">
      <alignment horizontal="left" vertical="center"/>
    </xf>
    <xf numFmtId="0" fontId="47" fillId="0" borderId="69" xfId="0" applyFont="1" applyBorder="1" applyAlignment="1">
      <alignment horizontal="left" vertical="center"/>
    </xf>
    <xf numFmtId="0" fontId="0" fillId="0" borderId="69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72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48" fillId="0" borderId="68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vertical="center"/>
    </xf>
    <xf numFmtId="6" fontId="45" fillId="0" borderId="81" xfId="0" applyNumberFormat="1" applyFont="1" applyFill="1" applyBorder="1" applyAlignment="1">
      <alignment horizontal="right" vertical="center"/>
    </xf>
    <xf numFmtId="0" fontId="45" fillId="0" borderId="82" xfId="0" applyFont="1" applyFill="1" applyBorder="1" applyAlignment="1">
      <alignment horizontal="right" vertical="center"/>
    </xf>
    <xf numFmtId="0" fontId="45" fillId="0" borderId="83" xfId="0" applyFont="1" applyFill="1" applyBorder="1" applyAlignment="1">
      <alignment horizontal="right" vertical="center"/>
    </xf>
    <xf numFmtId="6" fontId="45" fillId="0" borderId="64" xfId="0" applyNumberFormat="1" applyFont="1" applyFill="1" applyBorder="1" applyAlignment="1">
      <alignment horizontal="right" vertical="center"/>
    </xf>
    <xf numFmtId="0" fontId="45" fillId="0" borderId="21" xfId="0" applyFont="1" applyFill="1" applyBorder="1" applyAlignment="1">
      <alignment horizontal="right" vertical="center"/>
    </xf>
    <xf numFmtId="0" fontId="45" fillId="0" borderId="67" xfId="0" applyFont="1" applyFill="1" applyBorder="1" applyAlignment="1">
      <alignment horizontal="right" vertical="center"/>
    </xf>
    <xf numFmtId="176" fontId="45" fillId="0" borderId="68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176" fontId="45" fillId="0" borderId="16" xfId="0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6" fontId="0" fillId="0" borderId="79" xfId="0" applyNumberFormat="1" applyFont="1" applyFill="1" applyBorder="1" applyAlignment="1">
      <alignment horizontal="right" vertical="center"/>
    </xf>
    <xf numFmtId="6" fontId="0" fillId="0" borderId="80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6" fontId="0" fillId="0" borderId="36" xfId="0" applyNumberFormat="1" applyFont="1" applyFill="1" applyBorder="1" applyAlignment="1">
      <alignment horizontal="right" vertical="center"/>
    </xf>
    <xf numFmtId="6" fontId="0" fillId="0" borderId="37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right" vertical="center"/>
    </xf>
    <xf numFmtId="6" fontId="0" fillId="0" borderId="42" xfId="0" applyNumberFormat="1" applyFont="1" applyFill="1" applyBorder="1" applyAlignment="1">
      <alignment horizontal="right" vertical="center"/>
    </xf>
    <xf numFmtId="6" fontId="0" fillId="0" borderId="46" xfId="0" applyNumberFormat="1" applyFont="1" applyFill="1" applyBorder="1" applyAlignment="1">
      <alignment horizontal="right" vertical="center"/>
    </xf>
    <xf numFmtId="181" fontId="36" fillId="0" borderId="79" xfId="0" applyNumberFormat="1" applyFont="1" applyBorder="1" applyAlignment="1">
      <alignment horizontal="right" vertical="center"/>
    </xf>
    <xf numFmtId="0" fontId="36" fillId="0" borderId="63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63" xfId="0" applyFont="1" applyBorder="1" applyAlignment="1">
      <alignment horizontal="right" vertical="center"/>
    </xf>
    <xf numFmtId="0" fontId="36" fillId="0" borderId="29" xfId="0" applyFont="1" applyBorder="1" applyAlignment="1">
      <alignment horizontal="right" vertical="center"/>
    </xf>
    <xf numFmtId="0" fontId="36" fillId="0" borderId="30" xfId="0" applyFont="1" applyBorder="1" applyAlignment="1">
      <alignment horizontal="right" vertical="center"/>
    </xf>
    <xf numFmtId="6" fontId="36" fillId="0" borderId="79" xfId="0" applyNumberFormat="1" applyFont="1" applyBorder="1" applyAlignment="1">
      <alignment horizontal="right" vertical="center"/>
    </xf>
    <xf numFmtId="0" fontId="36" fillId="0" borderId="79" xfId="0" applyFont="1" applyBorder="1" applyAlignment="1">
      <alignment horizontal="right" vertical="center"/>
    </xf>
    <xf numFmtId="0" fontId="36" fillId="0" borderId="80" xfId="0" applyFont="1" applyBorder="1" applyAlignment="1">
      <alignment horizontal="right" vertical="center"/>
    </xf>
    <xf numFmtId="181" fontId="36" fillId="0" borderId="36" xfId="0" applyNumberFormat="1" applyFont="1" applyBorder="1" applyAlignment="1">
      <alignment horizontal="right" vertical="center"/>
    </xf>
    <xf numFmtId="0" fontId="36" fillId="0" borderId="69" xfId="0" applyFont="1" applyBorder="1" applyAlignment="1">
      <alignment horizontal="left" vertical="center"/>
    </xf>
    <xf numFmtId="0" fontId="36" fillId="0" borderId="34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36" fillId="0" borderId="69" xfId="0" applyFont="1" applyBorder="1" applyAlignment="1">
      <alignment horizontal="right" vertical="center"/>
    </xf>
    <xf numFmtId="0" fontId="36" fillId="0" borderId="34" xfId="0" applyFont="1" applyBorder="1" applyAlignment="1">
      <alignment horizontal="right" vertical="center"/>
    </xf>
    <xf numFmtId="0" fontId="36" fillId="0" borderId="35" xfId="0" applyFont="1" applyBorder="1" applyAlignment="1">
      <alignment horizontal="right" vertical="center"/>
    </xf>
    <xf numFmtId="6" fontId="36" fillId="0" borderId="36" xfId="0" applyNumberFormat="1" applyFont="1" applyBorder="1" applyAlignment="1">
      <alignment horizontal="right" vertical="center"/>
    </xf>
    <xf numFmtId="0" fontId="36" fillId="0" borderId="36" xfId="0" applyFont="1" applyBorder="1" applyAlignment="1">
      <alignment horizontal="right" vertical="center"/>
    </xf>
    <xf numFmtId="0" fontId="36" fillId="0" borderId="37" xfId="0" applyFont="1" applyBorder="1" applyAlignment="1">
      <alignment horizontal="right" vertical="center"/>
    </xf>
    <xf numFmtId="56" fontId="36" fillId="0" borderId="42" xfId="0" applyNumberFormat="1" applyFont="1" applyFill="1" applyBorder="1" applyAlignment="1">
      <alignment horizontal="right" vertical="center"/>
    </xf>
    <xf numFmtId="0" fontId="36" fillId="0" borderId="42" xfId="0" applyFont="1" applyFill="1" applyBorder="1" applyAlignment="1">
      <alignment horizontal="right" vertical="center"/>
    </xf>
    <xf numFmtId="0" fontId="36" fillId="0" borderId="49" xfId="0" applyFont="1" applyFill="1" applyBorder="1" applyAlignment="1">
      <alignment horizontal="left" vertical="center"/>
    </xf>
    <xf numFmtId="0" fontId="36" fillId="0" borderId="44" xfId="0" applyFont="1" applyFill="1" applyBorder="1" applyAlignment="1">
      <alignment horizontal="left" vertical="center"/>
    </xf>
    <xf numFmtId="0" fontId="36" fillId="0" borderId="45" xfId="0" applyFont="1" applyFill="1" applyBorder="1" applyAlignment="1">
      <alignment horizontal="left" vertical="center"/>
    </xf>
    <xf numFmtId="0" fontId="36" fillId="0" borderId="49" xfId="0" applyFont="1" applyFill="1" applyBorder="1" applyAlignment="1">
      <alignment horizontal="right" vertical="center"/>
    </xf>
    <xf numFmtId="0" fontId="36" fillId="0" borderId="44" xfId="0" applyFont="1" applyFill="1" applyBorder="1" applyAlignment="1">
      <alignment horizontal="right" vertical="center"/>
    </xf>
    <xf numFmtId="0" fontId="36" fillId="0" borderId="45" xfId="0" applyFont="1" applyFill="1" applyBorder="1" applyAlignment="1">
      <alignment horizontal="right" vertical="center"/>
    </xf>
    <xf numFmtId="6" fontId="36" fillId="0" borderId="42" xfId="0" applyNumberFormat="1" applyFont="1" applyBorder="1" applyAlignment="1">
      <alignment horizontal="right" vertical="center"/>
    </xf>
    <xf numFmtId="0" fontId="36" fillId="0" borderId="42" xfId="0" applyFont="1" applyBorder="1" applyAlignment="1">
      <alignment horizontal="right" vertical="center"/>
    </xf>
    <xf numFmtId="0" fontId="36" fillId="0" borderId="46" xfId="0" applyFont="1" applyBorder="1" applyAlignment="1">
      <alignment horizontal="right" vertical="center"/>
    </xf>
    <xf numFmtId="6" fontId="49" fillId="0" borderId="61" xfId="57" applyFont="1" applyFill="1" applyBorder="1" applyAlignment="1">
      <alignment vertical="center"/>
    </xf>
    <xf numFmtId="6" fontId="49" fillId="0" borderId="0" xfId="57" applyFont="1" applyFill="1" applyBorder="1" applyAlignment="1">
      <alignment vertical="center"/>
    </xf>
    <xf numFmtId="6" fontId="49" fillId="0" borderId="74" xfId="57" applyFont="1" applyFill="1" applyBorder="1" applyAlignment="1">
      <alignment vertical="center"/>
    </xf>
    <xf numFmtId="6" fontId="49" fillId="0" borderId="75" xfId="57" applyFont="1" applyFill="1" applyBorder="1" applyAlignment="1">
      <alignment vertical="center"/>
    </xf>
    <xf numFmtId="6" fontId="49" fillId="0" borderId="76" xfId="57" applyFont="1" applyFill="1" applyBorder="1" applyAlignment="1">
      <alignment vertical="center"/>
    </xf>
    <xf numFmtId="0" fontId="50" fillId="0" borderId="63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6" fontId="50" fillId="0" borderId="63" xfId="57" applyFont="1" applyFill="1" applyBorder="1" applyAlignment="1">
      <alignment vertical="center"/>
    </xf>
    <xf numFmtId="6" fontId="50" fillId="0" borderId="29" xfId="57" applyFont="1" applyFill="1" applyBorder="1" applyAlignment="1">
      <alignment vertical="center"/>
    </xf>
    <xf numFmtId="6" fontId="50" fillId="0" borderId="70" xfId="57" applyFont="1" applyFill="1" applyBorder="1" applyAlignment="1">
      <alignment vertical="center"/>
    </xf>
    <xf numFmtId="0" fontId="50" fillId="0" borderId="69" xfId="0" applyFont="1" applyBorder="1" applyAlignment="1">
      <alignment horizontal="left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6" fontId="50" fillId="0" borderId="69" xfId="57" applyFont="1" applyFill="1" applyBorder="1" applyAlignment="1">
      <alignment vertical="center"/>
    </xf>
    <xf numFmtId="6" fontId="50" fillId="0" borderId="34" xfId="57" applyFont="1" applyFill="1" applyBorder="1" applyAlignment="1">
      <alignment vertical="center"/>
    </xf>
    <xf numFmtId="6" fontId="50" fillId="0" borderId="71" xfId="57" applyFont="1" applyFill="1" applyBorder="1" applyAlignment="1">
      <alignment vertical="center"/>
    </xf>
    <xf numFmtId="0" fontId="51" fillId="0" borderId="69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6" fontId="51" fillId="0" borderId="69" xfId="0" applyNumberFormat="1" applyFont="1" applyBorder="1" applyAlignment="1">
      <alignment vertical="center"/>
    </xf>
    <xf numFmtId="6" fontId="51" fillId="0" borderId="34" xfId="0" applyNumberFormat="1" applyFont="1" applyBorder="1" applyAlignment="1">
      <alignment vertical="center"/>
    </xf>
    <xf numFmtId="6" fontId="51" fillId="0" borderId="71" xfId="0" applyNumberFormat="1" applyFont="1" applyBorder="1" applyAlignment="1">
      <alignment vertical="center"/>
    </xf>
    <xf numFmtId="0" fontId="51" fillId="0" borderId="69" xfId="0" applyFont="1" applyFill="1" applyBorder="1" applyAlignment="1">
      <alignment horizontal="left" vertical="center"/>
    </xf>
    <xf numFmtId="0" fontId="51" fillId="0" borderId="34" xfId="0" applyFont="1" applyFill="1" applyBorder="1" applyAlignment="1">
      <alignment horizontal="left" vertical="center"/>
    </xf>
    <xf numFmtId="0" fontId="51" fillId="0" borderId="35" xfId="0" applyFont="1" applyFill="1" applyBorder="1" applyAlignment="1">
      <alignment horizontal="left" vertical="center"/>
    </xf>
    <xf numFmtId="5" fontId="51" fillId="0" borderId="81" xfId="57" applyNumberFormat="1" applyFont="1" applyFill="1" applyBorder="1" applyAlignment="1">
      <alignment vertical="center"/>
    </xf>
    <xf numFmtId="5" fontId="51" fillId="0" borderId="82" xfId="57" applyNumberFormat="1" applyFont="1" applyFill="1" applyBorder="1" applyAlignment="1">
      <alignment vertical="center"/>
    </xf>
    <xf numFmtId="5" fontId="51" fillId="0" borderId="83" xfId="57" applyNumberFormat="1" applyFont="1" applyFill="1" applyBorder="1" applyAlignment="1">
      <alignment vertical="center"/>
    </xf>
    <xf numFmtId="6" fontId="49" fillId="0" borderId="64" xfId="57" applyNumberFormat="1" applyFont="1" applyFill="1" applyBorder="1" applyAlignment="1">
      <alignment vertical="center"/>
    </xf>
    <xf numFmtId="6" fontId="49" fillId="0" borderId="21" xfId="57" applyNumberFormat="1" applyFont="1" applyFill="1" applyBorder="1" applyAlignment="1">
      <alignment vertical="center"/>
    </xf>
    <xf numFmtId="6" fontId="49" fillId="0" borderId="67" xfId="5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vertical="center"/>
    </xf>
    <xf numFmtId="6" fontId="50" fillId="0" borderId="68" xfId="0" applyNumberFormat="1" applyFont="1" applyFill="1" applyBorder="1" applyAlignment="1">
      <alignment vertical="center"/>
    </xf>
    <xf numFmtId="6" fontId="50" fillId="0" borderId="13" xfId="0" applyNumberFormat="1" applyFont="1" applyFill="1" applyBorder="1" applyAlignment="1">
      <alignment vertical="center"/>
    </xf>
    <xf numFmtId="6" fontId="50" fillId="0" borderId="16" xfId="0" applyNumberFormat="1" applyFont="1" applyFill="1" applyBorder="1" applyAlignment="1">
      <alignment vertical="center"/>
    </xf>
    <xf numFmtId="6" fontId="49" fillId="0" borderId="38" xfId="57" applyFont="1" applyFill="1" applyBorder="1" applyAlignment="1">
      <alignment horizontal="right" vertical="center"/>
    </xf>
    <xf numFmtId="6" fontId="49" fillId="0" borderId="56" xfId="57" applyFont="1" applyFill="1" applyBorder="1" applyAlignment="1">
      <alignment horizontal="right" vertical="center"/>
    </xf>
    <xf numFmtId="6" fontId="49" fillId="0" borderId="42" xfId="57" applyFont="1" applyFill="1" applyBorder="1" applyAlignment="1">
      <alignment horizontal="right" vertical="center"/>
    </xf>
    <xf numFmtId="6" fontId="49" fillId="0" borderId="48" xfId="57" applyFont="1" applyFill="1" applyBorder="1" applyAlignment="1">
      <alignment horizontal="right" vertical="center"/>
    </xf>
    <xf numFmtId="6" fontId="49" fillId="0" borderId="39" xfId="57" applyFont="1" applyFill="1" applyBorder="1" applyAlignment="1">
      <alignment horizontal="right" vertical="center"/>
    </xf>
    <xf numFmtId="6" fontId="49" fillId="0" borderId="49" xfId="57" applyFont="1" applyFill="1" applyBorder="1" applyAlignment="1">
      <alignment horizontal="right" vertical="center"/>
    </xf>
    <xf numFmtId="5" fontId="49" fillId="0" borderId="38" xfId="57" applyNumberFormat="1" applyFont="1" applyFill="1" applyBorder="1" applyAlignment="1">
      <alignment horizontal="right" vertical="center"/>
    </xf>
    <xf numFmtId="5" fontId="49" fillId="0" borderId="39" xfId="57" applyNumberFormat="1" applyFont="1" applyFill="1" applyBorder="1" applyAlignment="1">
      <alignment horizontal="right" vertical="center"/>
    </xf>
    <xf numFmtId="5" fontId="49" fillId="0" borderId="42" xfId="57" applyNumberFormat="1" applyFont="1" applyFill="1" applyBorder="1" applyAlignment="1">
      <alignment horizontal="right" vertical="center"/>
    </xf>
    <xf numFmtId="5" fontId="49" fillId="0" borderId="49" xfId="57" applyNumberFormat="1" applyFont="1" applyFill="1" applyBorder="1" applyAlignment="1">
      <alignment horizontal="right" vertical="center"/>
    </xf>
    <xf numFmtId="5" fontId="49" fillId="0" borderId="47" xfId="57" applyNumberFormat="1" applyFont="1" applyFill="1" applyBorder="1" applyAlignment="1">
      <alignment horizontal="right" vertical="center"/>
    </xf>
    <xf numFmtId="5" fontId="49" fillId="0" borderId="46" xfId="57" applyNumberFormat="1" applyFont="1" applyFill="1" applyBorder="1" applyAlignment="1">
      <alignment horizontal="right" vertical="center"/>
    </xf>
    <xf numFmtId="5" fontId="49" fillId="0" borderId="58" xfId="57" applyNumberFormat="1" applyFont="1" applyFill="1" applyBorder="1" applyAlignment="1">
      <alignment vertical="center"/>
    </xf>
    <xf numFmtId="5" fontId="49" fillId="0" borderId="59" xfId="57" applyNumberFormat="1" applyFont="1" applyFill="1" applyBorder="1" applyAlignment="1">
      <alignment vertical="center"/>
    </xf>
    <xf numFmtId="5" fontId="49" fillId="0" borderId="60" xfId="57" applyNumberFormat="1" applyFont="1" applyFill="1" applyBorder="1" applyAlignment="1">
      <alignment vertical="center"/>
    </xf>
    <xf numFmtId="5" fontId="49" fillId="0" borderId="49" xfId="0" applyNumberFormat="1" applyFont="1" applyBorder="1" applyAlignment="1">
      <alignment vertical="center"/>
    </xf>
    <xf numFmtId="5" fontId="49" fillId="0" borderId="44" xfId="0" applyNumberFormat="1" applyFont="1" applyBorder="1" applyAlignment="1">
      <alignment vertical="center"/>
    </xf>
    <xf numFmtId="5" fontId="49" fillId="0" borderId="66" xfId="0" applyNumberFormat="1" applyFont="1" applyBorder="1" applyAlignment="1">
      <alignment vertical="center"/>
    </xf>
    <xf numFmtId="5" fontId="49" fillId="0" borderId="68" xfId="0" applyNumberFormat="1" applyFont="1" applyBorder="1" applyAlignment="1">
      <alignment horizontal="right" vertical="center"/>
    </xf>
    <xf numFmtId="5" fontId="49" fillId="0" borderId="13" xfId="0" applyNumberFormat="1" applyFont="1" applyBorder="1" applyAlignment="1">
      <alignment horizontal="right" vertical="center"/>
    </xf>
    <xf numFmtId="5" fontId="49" fillId="0" borderId="16" xfId="0" applyNumberFormat="1" applyFont="1" applyBorder="1" applyAlignment="1">
      <alignment horizontal="right" vertical="center"/>
    </xf>
    <xf numFmtId="180" fontId="49" fillId="0" borderId="63" xfId="57" applyNumberFormat="1" applyFont="1" applyFill="1" applyBorder="1" applyAlignment="1">
      <alignment vertical="center"/>
    </xf>
    <xf numFmtId="180" fontId="49" fillId="0" borderId="29" xfId="57" applyNumberFormat="1" applyFont="1" applyFill="1" applyBorder="1" applyAlignment="1">
      <alignment vertical="center"/>
    </xf>
    <xf numFmtId="180" fontId="49" fillId="0" borderId="70" xfId="57" applyNumberFormat="1" applyFont="1" applyFill="1" applyBorder="1" applyAlignment="1">
      <alignment vertical="center"/>
    </xf>
    <xf numFmtId="180" fontId="49" fillId="0" borderId="69" xfId="57" applyNumberFormat="1" applyFont="1" applyFill="1" applyBorder="1" applyAlignment="1">
      <alignment vertical="center"/>
    </xf>
    <xf numFmtId="180" fontId="49" fillId="0" borderId="34" xfId="57" applyNumberFormat="1" applyFont="1" applyFill="1" applyBorder="1" applyAlignment="1">
      <alignment vertical="center"/>
    </xf>
    <xf numFmtId="180" fontId="49" fillId="0" borderId="71" xfId="57" applyNumberFormat="1" applyFont="1" applyFill="1" applyBorder="1" applyAlignment="1">
      <alignment vertical="center"/>
    </xf>
    <xf numFmtId="5" fontId="52" fillId="0" borderId="69" xfId="57" applyNumberFormat="1" applyFont="1" applyFill="1" applyBorder="1" applyAlignment="1">
      <alignment vertical="center"/>
    </xf>
    <xf numFmtId="5" fontId="52" fillId="0" borderId="34" xfId="57" applyNumberFormat="1" applyFont="1" applyFill="1" applyBorder="1" applyAlignment="1">
      <alignment vertical="center"/>
    </xf>
    <xf numFmtId="5" fontId="52" fillId="0" borderId="71" xfId="57" applyNumberFormat="1" applyFont="1" applyFill="1" applyBorder="1" applyAlignment="1">
      <alignment vertical="center"/>
    </xf>
    <xf numFmtId="181" fontId="50" fillId="0" borderId="28" xfId="0" applyNumberFormat="1" applyFont="1" applyBorder="1" applyAlignment="1">
      <alignment horizontal="right" vertical="center"/>
    </xf>
    <xf numFmtId="181" fontId="50" fillId="0" borderId="29" xfId="0" applyNumberFormat="1" applyFont="1" applyBorder="1" applyAlignment="1">
      <alignment horizontal="right" vertical="center"/>
    </xf>
    <xf numFmtId="181" fontId="50" fillId="0" borderId="30" xfId="0" applyNumberFormat="1" applyFont="1" applyBorder="1" applyAlignment="1">
      <alignment horizontal="right" vertical="center"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181" fontId="50" fillId="0" borderId="33" xfId="0" applyNumberFormat="1" applyFont="1" applyBorder="1" applyAlignment="1">
      <alignment horizontal="right" vertical="center"/>
    </xf>
    <xf numFmtId="181" fontId="50" fillId="0" borderId="34" xfId="0" applyNumberFormat="1" applyFont="1" applyBorder="1" applyAlignment="1">
      <alignment horizontal="right" vertical="center"/>
    </xf>
    <xf numFmtId="181" fontId="50" fillId="0" borderId="35" xfId="0" applyNumberFormat="1" applyFont="1" applyBorder="1" applyAlignment="1">
      <alignment horizontal="right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51" fillId="0" borderId="43" xfId="0" applyFont="1" applyFill="1" applyBorder="1" applyAlignment="1">
      <alignment horizontal="right" vertical="center"/>
    </xf>
    <xf numFmtId="0" fontId="51" fillId="0" borderId="44" xfId="0" applyFont="1" applyFill="1" applyBorder="1" applyAlignment="1">
      <alignment horizontal="right" vertical="center"/>
    </xf>
    <xf numFmtId="0" fontId="51" fillId="0" borderId="45" xfId="0" applyFont="1" applyFill="1" applyBorder="1" applyAlignment="1">
      <alignment horizontal="right" vertical="center"/>
    </xf>
    <xf numFmtId="0" fontId="51" fillId="0" borderId="44" xfId="0" applyFont="1" applyFill="1" applyBorder="1" applyAlignment="1">
      <alignment horizontal="left" vertical="center"/>
    </xf>
    <xf numFmtId="0" fontId="51" fillId="0" borderId="45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left" vertical="center"/>
    </xf>
    <xf numFmtId="0" fontId="51" fillId="0" borderId="46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F48"/>
  <sheetViews>
    <sheetView showGridLines="0" workbookViewId="0" topLeftCell="A13">
      <selection activeCell="Y21" sqref="Y21:AF21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4" ht="18" customHeight="1" thickBot="1">
      <c r="A3" s="33" t="s">
        <v>1</v>
      </c>
      <c r="B3" s="33"/>
      <c r="C3" s="33"/>
      <c r="D3" s="33"/>
    </row>
    <row r="4" spans="1:32" ht="15" customHeight="1" thickBot="1">
      <c r="A4" s="34" t="s">
        <v>2</v>
      </c>
      <c r="B4" s="35"/>
      <c r="C4" s="35"/>
      <c r="D4" s="36"/>
      <c r="E4" s="37" t="s">
        <v>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7" t="s">
        <v>3</v>
      </c>
      <c r="W4" s="35"/>
      <c r="X4" s="35"/>
      <c r="Y4" s="36"/>
      <c r="Z4" s="37" t="s">
        <v>5</v>
      </c>
      <c r="AA4" s="35"/>
      <c r="AB4" s="35"/>
      <c r="AC4" s="35"/>
      <c r="AD4" s="35"/>
      <c r="AE4" s="35"/>
      <c r="AF4" s="38"/>
    </row>
    <row r="5" spans="1:32" ht="18" customHeight="1" thickTop="1">
      <c r="A5" s="39"/>
      <c r="B5" s="40"/>
      <c r="C5" s="40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6"/>
    </row>
    <row r="6" spans="1:32" ht="18" customHeight="1">
      <c r="A6" s="47"/>
      <c r="B6" s="48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2"/>
      <c r="W6" s="52"/>
      <c r="X6" s="52"/>
      <c r="Y6" s="52"/>
      <c r="Z6" s="53"/>
      <c r="AA6" s="53"/>
      <c r="AB6" s="53"/>
      <c r="AC6" s="53"/>
      <c r="AD6" s="53"/>
      <c r="AE6" s="53"/>
      <c r="AF6" s="54"/>
    </row>
    <row r="7" spans="1:32" ht="18" customHeight="1" thickBot="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  <c r="V7" s="60"/>
      <c r="W7" s="60"/>
      <c r="X7" s="60"/>
      <c r="Y7" s="60"/>
      <c r="Z7" s="66"/>
      <c r="AA7" s="66"/>
      <c r="AB7" s="66"/>
      <c r="AC7" s="66"/>
      <c r="AD7" s="66"/>
      <c r="AE7" s="66"/>
      <c r="AF7" s="67"/>
    </row>
    <row r="8" spans="1:3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68" t="s">
        <v>6</v>
      </c>
      <c r="B9" s="68"/>
      <c r="C9" s="68"/>
      <c r="D9" s="6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69" t="s">
        <v>39</v>
      </c>
      <c r="B10" s="69"/>
      <c r="C10" s="69"/>
      <c r="D10" s="69"/>
      <c r="E10" s="69"/>
      <c r="F10" s="6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78" t="s">
        <v>16</v>
      </c>
      <c r="B11" s="79"/>
      <c r="C11" s="80" t="s">
        <v>15</v>
      </c>
      <c r="D11" s="81"/>
      <c r="E11" s="84"/>
      <c r="F11" s="84"/>
      <c r="G11" s="84"/>
      <c r="H11" s="85"/>
      <c r="I11" s="86" t="s">
        <v>17</v>
      </c>
      <c r="J11" s="58"/>
      <c r="K11" s="55"/>
      <c r="L11" s="55"/>
      <c r="M11" s="55"/>
      <c r="N11" s="56"/>
      <c r="O11" s="57" t="s">
        <v>18</v>
      </c>
      <c r="P11" s="58"/>
      <c r="Q11" s="84"/>
      <c r="R11" s="84"/>
      <c r="S11" s="84"/>
      <c r="T11" s="85"/>
      <c r="U11" s="57" t="s">
        <v>19</v>
      </c>
      <c r="V11" s="58"/>
      <c r="W11" s="84"/>
      <c r="X11" s="84"/>
      <c r="Y11" s="84"/>
      <c r="Z11" s="88"/>
      <c r="AA11" s="57" t="s">
        <v>20</v>
      </c>
      <c r="AB11" s="58"/>
      <c r="AC11" s="55"/>
      <c r="AD11" s="55"/>
      <c r="AE11" s="55"/>
      <c r="AF11" s="70"/>
    </row>
    <row r="12" spans="1:32" ht="18" customHeight="1" thickBot="1">
      <c r="A12" s="71" t="s">
        <v>7</v>
      </c>
      <c r="B12" s="72"/>
      <c r="C12" s="82"/>
      <c r="D12" s="83"/>
      <c r="E12" s="73"/>
      <c r="F12" s="73"/>
      <c r="G12" s="73"/>
      <c r="H12" s="74"/>
      <c r="I12" s="87"/>
      <c r="J12" s="60"/>
      <c r="K12" s="75"/>
      <c r="L12" s="75"/>
      <c r="M12" s="75"/>
      <c r="N12" s="76"/>
      <c r="O12" s="59"/>
      <c r="P12" s="60"/>
      <c r="Q12" s="73"/>
      <c r="R12" s="73"/>
      <c r="S12" s="73"/>
      <c r="T12" s="74"/>
      <c r="U12" s="59"/>
      <c r="V12" s="60"/>
      <c r="W12" s="73"/>
      <c r="X12" s="73"/>
      <c r="Y12" s="73"/>
      <c r="Z12" s="77"/>
      <c r="AA12" s="59"/>
      <c r="AB12" s="60"/>
      <c r="AC12" s="75"/>
      <c r="AD12" s="75"/>
      <c r="AE12" s="75"/>
      <c r="AF12" s="89"/>
    </row>
    <row r="13" spans="1:32" ht="18" customHeight="1">
      <c r="A13" s="78" t="s">
        <v>16</v>
      </c>
      <c r="B13" s="79"/>
      <c r="C13" s="57" t="s">
        <v>21</v>
      </c>
      <c r="D13" s="58"/>
      <c r="E13" s="84"/>
      <c r="F13" s="84"/>
      <c r="G13" s="84"/>
      <c r="H13" s="85"/>
      <c r="I13" s="86" t="s">
        <v>22</v>
      </c>
      <c r="J13" s="58"/>
      <c r="K13" s="55"/>
      <c r="L13" s="55"/>
      <c r="M13" s="55"/>
      <c r="N13" s="56"/>
      <c r="O13" s="57" t="s">
        <v>23</v>
      </c>
      <c r="P13" s="58"/>
      <c r="Q13" s="84"/>
      <c r="R13" s="84"/>
      <c r="S13" s="84"/>
      <c r="T13" s="85"/>
      <c r="U13" s="57" t="s">
        <v>24</v>
      </c>
      <c r="V13" s="58"/>
      <c r="W13" s="84"/>
      <c r="X13" s="84"/>
      <c r="Y13" s="84"/>
      <c r="Z13" s="88"/>
      <c r="AA13" s="57" t="s">
        <v>30</v>
      </c>
      <c r="AB13" s="58"/>
      <c r="AC13" s="55"/>
      <c r="AD13" s="55"/>
      <c r="AE13" s="55"/>
      <c r="AF13" s="70"/>
    </row>
    <row r="14" spans="1:32" ht="18" customHeight="1" thickBot="1">
      <c r="A14" s="71" t="s">
        <v>7</v>
      </c>
      <c r="B14" s="72"/>
      <c r="C14" s="59"/>
      <c r="D14" s="60"/>
      <c r="E14" s="73"/>
      <c r="F14" s="73"/>
      <c r="G14" s="73"/>
      <c r="H14" s="74"/>
      <c r="I14" s="87"/>
      <c r="J14" s="60"/>
      <c r="K14" s="75"/>
      <c r="L14" s="75"/>
      <c r="M14" s="75"/>
      <c r="N14" s="76"/>
      <c r="O14" s="59"/>
      <c r="P14" s="60"/>
      <c r="Q14" s="73"/>
      <c r="R14" s="73"/>
      <c r="S14" s="73"/>
      <c r="T14" s="74"/>
      <c r="U14" s="59"/>
      <c r="V14" s="60"/>
      <c r="W14" s="73"/>
      <c r="X14" s="73"/>
      <c r="Y14" s="73"/>
      <c r="Z14" s="77"/>
      <c r="AA14" s="59"/>
      <c r="AB14" s="60"/>
      <c r="AC14" s="75"/>
      <c r="AD14" s="75"/>
      <c r="AE14" s="75"/>
      <c r="AF14" s="89"/>
    </row>
    <row r="15" spans="1:32" ht="18" customHeight="1">
      <c r="A15" s="78" t="s">
        <v>16</v>
      </c>
      <c r="B15" s="79"/>
      <c r="C15" s="57" t="s">
        <v>27</v>
      </c>
      <c r="D15" s="58"/>
      <c r="E15" s="84"/>
      <c r="F15" s="84"/>
      <c r="G15" s="84"/>
      <c r="H15" s="88"/>
      <c r="I15" s="93" t="s">
        <v>29</v>
      </c>
      <c r="J15" s="94"/>
      <c r="K15" s="107"/>
      <c r="L15" s="108"/>
      <c r="M15" s="108"/>
      <c r="N15" s="109"/>
      <c r="O15" s="113" t="s">
        <v>60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90"/>
      <c r="AD15" s="91"/>
      <c r="AE15" s="91"/>
      <c r="AF15" s="92"/>
    </row>
    <row r="16" spans="1:32" ht="18" customHeight="1" thickBot="1">
      <c r="A16" s="71" t="s">
        <v>7</v>
      </c>
      <c r="B16" s="72"/>
      <c r="C16" s="59"/>
      <c r="D16" s="60"/>
      <c r="E16" s="73"/>
      <c r="F16" s="73"/>
      <c r="G16" s="73"/>
      <c r="H16" s="77"/>
      <c r="I16" s="95"/>
      <c r="J16" s="96"/>
      <c r="K16" s="110"/>
      <c r="L16" s="111"/>
      <c r="M16" s="111"/>
      <c r="N16" s="112"/>
      <c r="O16" s="25" t="s">
        <v>28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7"/>
      <c r="AC16" s="123"/>
      <c r="AD16" s="124"/>
      <c r="AE16" s="124"/>
      <c r="AF16" s="125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16"/>
      <c r="L17" s="16"/>
      <c r="M17" s="16"/>
      <c r="N17" s="16"/>
      <c r="O17" s="28" t="s">
        <v>31</v>
      </c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0"/>
      <c r="AC17" s="119"/>
      <c r="AD17" s="120"/>
      <c r="AE17" s="120"/>
      <c r="AF17" s="121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69" t="s">
        <v>32</v>
      </c>
      <c r="B19" s="69"/>
      <c r="C19" s="69"/>
      <c r="D19" s="69"/>
      <c r="E19" s="69"/>
      <c r="F19" s="6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7" t="s">
        <v>10</v>
      </c>
      <c r="B20" s="98"/>
      <c r="C20" s="37" t="s">
        <v>11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 t="s">
        <v>12</v>
      </c>
      <c r="Z20" s="35"/>
      <c r="AA20" s="35"/>
      <c r="AB20" s="35"/>
      <c r="AC20" s="35"/>
      <c r="AD20" s="35"/>
      <c r="AE20" s="35"/>
      <c r="AF20" s="38"/>
    </row>
    <row r="21" spans="1:32" ht="18" customHeight="1" thickTop="1">
      <c r="A21" s="99"/>
      <c r="B21" s="100"/>
      <c r="C21" s="103" t="s">
        <v>62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126"/>
      <c r="Z21" s="127"/>
      <c r="AA21" s="127"/>
      <c r="AB21" s="127"/>
      <c r="AC21" s="127"/>
      <c r="AD21" s="127"/>
      <c r="AE21" s="127"/>
      <c r="AF21" s="128"/>
    </row>
    <row r="22" spans="1:32" ht="18" customHeight="1">
      <c r="A22" s="99"/>
      <c r="B22" s="100"/>
      <c r="C22" s="12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129"/>
      <c r="Z22" s="130"/>
      <c r="AA22" s="130"/>
      <c r="AB22" s="130"/>
      <c r="AC22" s="130"/>
      <c r="AD22" s="130"/>
      <c r="AE22" s="130"/>
      <c r="AF22" s="131"/>
    </row>
    <row r="23" spans="1:32" ht="18" customHeight="1" thickBot="1">
      <c r="A23" s="99"/>
      <c r="B23" s="100"/>
      <c r="C23" s="12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129"/>
      <c r="Z23" s="130"/>
      <c r="AA23" s="130"/>
      <c r="AB23" s="130"/>
      <c r="AC23" s="130"/>
      <c r="AD23" s="130"/>
      <c r="AE23" s="130"/>
      <c r="AF23" s="131"/>
    </row>
    <row r="24" spans="1:32" ht="18" customHeight="1" thickBot="1" thickTop="1">
      <c r="A24" s="101"/>
      <c r="B24" s="102"/>
      <c r="C24" s="104" t="s">
        <v>8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16"/>
      <c r="Z24" s="117"/>
      <c r="AA24" s="117"/>
      <c r="AB24" s="117"/>
      <c r="AC24" s="117"/>
      <c r="AD24" s="117"/>
      <c r="AE24" s="117"/>
      <c r="AF24" s="118"/>
    </row>
    <row r="25" spans="1:32" ht="4.5" customHeight="1" thickBot="1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3"/>
      <c r="AF25" s="14"/>
    </row>
    <row r="26" spans="1:32" ht="15" customHeight="1" thickBot="1">
      <c r="A26" s="97" t="s">
        <v>7</v>
      </c>
      <c r="B26" s="98"/>
      <c r="C26" s="37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 t="s">
        <v>12</v>
      </c>
      <c r="Z26" s="35"/>
      <c r="AA26" s="35"/>
      <c r="AB26" s="35"/>
      <c r="AC26" s="35"/>
      <c r="AD26" s="35"/>
      <c r="AE26" s="35"/>
      <c r="AF26" s="38"/>
    </row>
    <row r="27" spans="1:32" ht="18" customHeight="1" thickTop="1">
      <c r="A27" s="99"/>
      <c r="B27" s="100"/>
      <c r="C27" s="10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126"/>
      <c r="Z27" s="127"/>
      <c r="AA27" s="127"/>
      <c r="AB27" s="127"/>
      <c r="AC27" s="127"/>
      <c r="AD27" s="127"/>
      <c r="AE27" s="127"/>
      <c r="AF27" s="128"/>
    </row>
    <row r="28" spans="1:32" ht="18" customHeight="1">
      <c r="A28" s="99"/>
      <c r="B28" s="100"/>
      <c r="C28" s="12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129"/>
      <c r="Z28" s="130"/>
      <c r="AA28" s="130"/>
      <c r="AB28" s="130"/>
      <c r="AC28" s="130"/>
      <c r="AD28" s="130"/>
      <c r="AE28" s="130"/>
      <c r="AF28" s="131"/>
    </row>
    <row r="29" spans="1:32" ht="18" customHeight="1">
      <c r="A29" s="99"/>
      <c r="B29" s="100"/>
      <c r="C29" s="122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  <c r="Y29" s="129"/>
      <c r="Z29" s="130"/>
      <c r="AA29" s="130"/>
      <c r="AB29" s="130"/>
      <c r="AC29" s="130"/>
      <c r="AD29" s="130"/>
      <c r="AE29" s="130"/>
      <c r="AF29" s="131"/>
    </row>
    <row r="30" spans="1:32" ht="18" customHeight="1">
      <c r="A30" s="99"/>
      <c r="B30" s="100"/>
      <c r="C30" s="12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1"/>
      <c r="Y30" s="129"/>
      <c r="Z30" s="130"/>
      <c r="AA30" s="130"/>
      <c r="AB30" s="130"/>
      <c r="AC30" s="130"/>
      <c r="AD30" s="130"/>
      <c r="AE30" s="130"/>
      <c r="AF30" s="131"/>
    </row>
    <row r="31" spans="1:32" ht="18" customHeight="1" thickBot="1">
      <c r="A31" s="99"/>
      <c r="B31" s="100"/>
      <c r="C31" s="1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169"/>
      <c r="Z31" s="170"/>
      <c r="AA31" s="170"/>
      <c r="AB31" s="170"/>
      <c r="AC31" s="170"/>
      <c r="AD31" s="170"/>
      <c r="AE31" s="170"/>
      <c r="AF31" s="171"/>
    </row>
    <row r="32" spans="1:32" ht="18" customHeight="1" thickBot="1" thickTop="1">
      <c r="A32" s="101"/>
      <c r="B32" s="102"/>
      <c r="C32" s="104" t="s">
        <v>9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16"/>
      <c r="Z32" s="117"/>
      <c r="AA32" s="117"/>
      <c r="AB32" s="117"/>
      <c r="AC32" s="117"/>
      <c r="AD32" s="117"/>
      <c r="AE32" s="117"/>
      <c r="AF32" s="118"/>
    </row>
    <row r="33" spans="1:32" ht="4.5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  <c r="AA33" s="4"/>
      <c r="AB33" s="4"/>
      <c r="AC33" s="15"/>
      <c r="AD33" s="4"/>
      <c r="AE33" s="4"/>
      <c r="AF33" s="5"/>
    </row>
    <row r="34" spans="1:32" ht="18" customHeight="1" thickBot="1">
      <c r="A34" s="1"/>
      <c r="B34" s="1"/>
      <c r="C34" s="1"/>
      <c r="D34" s="1"/>
      <c r="E34" s="1"/>
      <c r="F34" s="1"/>
      <c r="G34" s="132" t="s">
        <v>33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4"/>
      <c r="Y34" s="172"/>
      <c r="Z34" s="173"/>
      <c r="AA34" s="173"/>
      <c r="AB34" s="173"/>
      <c r="AC34" s="173"/>
      <c r="AD34" s="173"/>
      <c r="AE34" s="173"/>
      <c r="AF34" s="174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8" customHeight="1" thickBot="1">
      <c r="A36" s="135" t="s">
        <v>36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>
      <c r="A37" s="34" t="s">
        <v>13</v>
      </c>
      <c r="B37" s="35"/>
      <c r="C37" s="35"/>
      <c r="D37" s="35"/>
      <c r="E37" s="37" t="s">
        <v>9</v>
      </c>
      <c r="F37" s="35"/>
      <c r="G37" s="35"/>
      <c r="H37" s="136"/>
      <c r="I37" s="35" t="s">
        <v>34</v>
      </c>
      <c r="J37" s="35"/>
      <c r="K37" s="35"/>
      <c r="L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137"/>
      <c r="B38" s="138"/>
      <c r="C38" s="138"/>
      <c r="D38" s="138"/>
      <c r="E38" s="139"/>
      <c r="F38" s="140"/>
      <c r="G38" s="140"/>
      <c r="H38" s="141"/>
      <c r="I38" s="140"/>
      <c r="J38" s="140"/>
      <c r="K38" s="140"/>
      <c r="L38" s="142"/>
      <c r="P38" s="150" t="s">
        <v>63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15" customHeight="1" thickBot="1">
      <c r="A39" s="143" t="s">
        <v>14</v>
      </c>
      <c r="B39" s="144"/>
      <c r="C39" s="149" t="s">
        <v>2</v>
      </c>
      <c r="D39" s="149"/>
      <c r="E39" s="149"/>
      <c r="F39" s="149"/>
      <c r="G39" s="37" t="s">
        <v>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 t="s">
        <v>3</v>
      </c>
      <c r="Z39" s="35"/>
      <c r="AA39" s="35"/>
      <c r="AB39" s="36"/>
      <c r="AC39" s="149" t="s">
        <v>12</v>
      </c>
      <c r="AD39" s="149"/>
      <c r="AE39" s="149"/>
      <c r="AF39" s="151"/>
    </row>
    <row r="40" spans="1:32" ht="18" customHeight="1" thickTop="1">
      <c r="A40" s="145"/>
      <c r="B40" s="146"/>
      <c r="C40" s="158"/>
      <c r="D40" s="158"/>
      <c r="E40" s="158"/>
      <c r="F40" s="158"/>
      <c r="G40" s="103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152"/>
      <c r="Z40" s="40"/>
      <c r="AA40" s="40"/>
      <c r="AB40" s="41"/>
      <c r="AC40" s="153"/>
      <c r="AD40" s="153"/>
      <c r="AE40" s="153"/>
      <c r="AF40" s="154"/>
    </row>
    <row r="41" spans="1:32" ht="18" customHeight="1">
      <c r="A41" s="145"/>
      <c r="B41" s="146"/>
      <c r="C41" s="52"/>
      <c r="D41" s="52"/>
      <c r="E41" s="52"/>
      <c r="F41" s="52"/>
      <c r="G41" s="122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155"/>
      <c r="Z41" s="48"/>
      <c r="AA41" s="48"/>
      <c r="AB41" s="49"/>
      <c r="AC41" s="156"/>
      <c r="AD41" s="156"/>
      <c r="AE41" s="156"/>
      <c r="AF41" s="157"/>
    </row>
    <row r="42" spans="1:32" ht="18" customHeight="1">
      <c r="A42" s="145"/>
      <c r="B42" s="146"/>
      <c r="C42" s="52"/>
      <c r="D42" s="52"/>
      <c r="E42" s="52"/>
      <c r="F42" s="52"/>
      <c r="G42" s="12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155"/>
      <c r="Z42" s="48"/>
      <c r="AA42" s="48"/>
      <c r="AB42" s="49"/>
      <c r="AC42" s="156"/>
      <c r="AD42" s="156"/>
      <c r="AE42" s="156"/>
      <c r="AF42" s="157"/>
    </row>
    <row r="43" spans="1:32" ht="18" customHeight="1">
      <c r="A43" s="145"/>
      <c r="B43" s="146"/>
      <c r="C43" s="52"/>
      <c r="D43" s="52"/>
      <c r="E43" s="52"/>
      <c r="F43" s="52"/>
      <c r="G43" s="122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155"/>
      <c r="Z43" s="48"/>
      <c r="AA43" s="48"/>
      <c r="AB43" s="49"/>
      <c r="AC43" s="156"/>
      <c r="AD43" s="156"/>
      <c r="AE43" s="156"/>
      <c r="AF43" s="157"/>
    </row>
    <row r="44" spans="1:32" ht="18" customHeight="1" thickBot="1">
      <c r="A44" s="147"/>
      <c r="B44" s="148"/>
      <c r="C44" s="60"/>
      <c r="D44" s="60"/>
      <c r="E44" s="60"/>
      <c r="F44" s="60"/>
      <c r="G44" s="16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161"/>
      <c r="Z44" s="62"/>
      <c r="AA44" s="62"/>
      <c r="AB44" s="63"/>
      <c r="AC44" s="162"/>
      <c r="AD44" s="162"/>
      <c r="AE44" s="162"/>
      <c r="AF44" s="163"/>
    </row>
    <row r="45" spans="1:32" ht="18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thickBot="1">
      <c r="A46" s="164" t="s">
        <v>35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6"/>
      <c r="O46" s="167"/>
      <c r="P46" s="167"/>
      <c r="Q46" s="168"/>
      <c r="R46" s="8"/>
      <c r="S46" s="138"/>
      <c r="T46" s="138"/>
      <c r="U46" s="138"/>
      <c r="V46" s="138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8"/>
      <c r="AF47" s="18"/>
    </row>
    <row r="48" spans="1:32" ht="18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9" t="s">
        <v>61</v>
      </c>
      <c r="S48" s="159"/>
      <c r="T48" s="159"/>
      <c r="U48" s="159"/>
      <c r="V48" s="9"/>
      <c r="W48" s="9"/>
      <c r="X48" s="9"/>
      <c r="Y48" s="9"/>
      <c r="Z48" s="9"/>
      <c r="AA48" s="9"/>
      <c r="AB48" s="9"/>
      <c r="AC48" s="9"/>
      <c r="AD48" s="9"/>
      <c r="AE48" s="19"/>
      <c r="AF48" s="19"/>
    </row>
  </sheetData>
  <sheetProtection/>
  <mergeCells count="135">
    <mergeCell ref="Y26:AF26"/>
    <mergeCell ref="Y27:AF27"/>
    <mergeCell ref="Y28:AF28"/>
    <mergeCell ref="Y31:AF31"/>
    <mergeCell ref="Y32:AF32"/>
    <mergeCell ref="Y34:AF34"/>
    <mergeCell ref="Y29:AF29"/>
    <mergeCell ref="Y30:AF30"/>
    <mergeCell ref="R48:U48"/>
    <mergeCell ref="C44:F44"/>
    <mergeCell ref="G44:X44"/>
    <mergeCell ref="Y44:AB44"/>
    <mergeCell ref="AC44:AF44"/>
    <mergeCell ref="A46:M46"/>
    <mergeCell ref="N46:Q46"/>
    <mergeCell ref="S46:V46"/>
    <mergeCell ref="Y42:AB42"/>
    <mergeCell ref="AC42:AF42"/>
    <mergeCell ref="C43:F43"/>
    <mergeCell ref="G43:X43"/>
    <mergeCell ref="Y43:AB43"/>
    <mergeCell ref="AC43:AF43"/>
    <mergeCell ref="Y39:AB39"/>
    <mergeCell ref="AC39:AF39"/>
    <mergeCell ref="Y40:AB40"/>
    <mergeCell ref="AC40:AF40"/>
    <mergeCell ref="C41:F41"/>
    <mergeCell ref="G41:X41"/>
    <mergeCell ref="Y41:AB41"/>
    <mergeCell ref="AC41:AF41"/>
    <mergeCell ref="C40:F40"/>
    <mergeCell ref="A38:D38"/>
    <mergeCell ref="E38:H38"/>
    <mergeCell ref="I38:L38"/>
    <mergeCell ref="A39:B44"/>
    <mergeCell ref="C39:F39"/>
    <mergeCell ref="G39:X39"/>
    <mergeCell ref="G40:X40"/>
    <mergeCell ref="C42:F42"/>
    <mergeCell ref="G42:X42"/>
    <mergeCell ref="P38:AF38"/>
    <mergeCell ref="C31:X31"/>
    <mergeCell ref="C32:X32"/>
    <mergeCell ref="G34:X34"/>
    <mergeCell ref="A36:L36"/>
    <mergeCell ref="A37:D37"/>
    <mergeCell ref="E37:H37"/>
    <mergeCell ref="I37:L37"/>
    <mergeCell ref="Y20:AF20"/>
    <mergeCell ref="Y21:AF21"/>
    <mergeCell ref="Y22:AF22"/>
    <mergeCell ref="Y23:AF23"/>
    <mergeCell ref="A26:B32"/>
    <mergeCell ref="C26:X26"/>
    <mergeCell ref="C27:X27"/>
    <mergeCell ref="C28:X28"/>
    <mergeCell ref="C29:X29"/>
    <mergeCell ref="C30:X30"/>
    <mergeCell ref="C24:X24"/>
    <mergeCell ref="K15:N15"/>
    <mergeCell ref="K16:N16"/>
    <mergeCell ref="O15:AB15"/>
    <mergeCell ref="Y24:AF24"/>
    <mergeCell ref="AC17:AF17"/>
    <mergeCell ref="C22:X22"/>
    <mergeCell ref="C23:X23"/>
    <mergeCell ref="AC16:AF16"/>
    <mergeCell ref="A19:F19"/>
    <mergeCell ref="E14:H14"/>
    <mergeCell ref="K14:N14"/>
    <mergeCell ref="AC14:AF14"/>
    <mergeCell ref="I15:J16"/>
    <mergeCell ref="A20:B24"/>
    <mergeCell ref="C20:X20"/>
    <mergeCell ref="C21:X21"/>
    <mergeCell ref="A15:B15"/>
    <mergeCell ref="C15:D16"/>
    <mergeCell ref="E15:H15"/>
    <mergeCell ref="O13:P14"/>
    <mergeCell ref="Q13:T13"/>
    <mergeCell ref="U13:V14"/>
    <mergeCell ref="W13:Z13"/>
    <mergeCell ref="AC15:AF15"/>
    <mergeCell ref="A16:B16"/>
    <mergeCell ref="E16:H16"/>
    <mergeCell ref="AA13:AB14"/>
    <mergeCell ref="AC13:AF13"/>
    <mergeCell ref="A14:B14"/>
    <mergeCell ref="W11:Z11"/>
    <mergeCell ref="Q14:T14"/>
    <mergeCell ref="W14:Z14"/>
    <mergeCell ref="AA11:AB12"/>
    <mergeCell ref="AC12:AF12"/>
    <mergeCell ref="A13:B13"/>
    <mergeCell ref="C13:D14"/>
    <mergeCell ref="E13:H13"/>
    <mergeCell ref="I13:J14"/>
    <mergeCell ref="K13:N13"/>
    <mergeCell ref="E12:H12"/>
    <mergeCell ref="K12:N12"/>
    <mergeCell ref="Q12:T12"/>
    <mergeCell ref="W12:Z12"/>
    <mergeCell ref="A11:B11"/>
    <mergeCell ref="C11:D12"/>
    <mergeCell ref="E11:H11"/>
    <mergeCell ref="I11:J12"/>
    <mergeCell ref="Q11:T11"/>
    <mergeCell ref="U11:V12"/>
    <mergeCell ref="K11:N11"/>
    <mergeCell ref="O11:P12"/>
    <mergeCell ref="A7:D7"/>
    <mergeCell ref="E7:U7"/>
    <mergeCell ref="V7:Y7"/>
    <mergeCell ref="Z7:AF7"/>
    <mergeCell ref="A9:D9"/>
    <mergeCell ref="A10:F10"/>
    <mergeCell ref="AC11:AF11"/>
    <mergeCell ref="A12:B12"/>
    <mergeCell ref="E5:U5"/>
    <mergeCell ref="V5:Y5"/>
    <mergeCell ref="Z5:AF5"/>
    <mergeCell ref="A6:D6"/>
    <mergeCell ref="E6:U6"/>
    <mergeCell ref="V6:Y6"/>
    <mergeCell ref="Z6:AF6"/>
    <mergeCell ref="O16:AB16"/>
    <mergeCell ref="O17:AB17"/>
    <mergeCell ref="A1:AF1"/>
    <mergeCell ref="A2:AF2"/>
    <mergeCell ref="A3:D3"/>
    <mergeCell ref="A4:D4"/>
    <mergeCell ref="E4:U4"/>
    <mergeCell ref="V4:Y4"/>
    <mergeCell ref="Z4:AF4"/>
    <mergeCell ref="A5:D5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8"/>
  <sheetViews>
    <sheetView showGridLines="0" workbookViewId="0" topLeftCell="A19">
      <selection activeCell="Y27" sqref="Y27:AF27"/>
    </sheetView>
  </sheetViews>
  <sheetFormatPr defaultColWidth="9.140625" defaultRowHeight="15"/>
  <cols>
    <col min="1" max="34" width="2.57421875" style="0" customWidth="1"/>
  </cols>
  <sheetData>
    <row r="1" spans="1:32" ht="19.5" customHeight="1">
      <c r="A1" s="31" t="s">
        <v>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9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4" ht="18" customHeight="1" thickBot="1">
      <c r="A3" s="33" t="s">
        <v>1</v>
      </c>
      <c r="B3" s="33"/>
      <c r="C3" s="33"/>
      <c r="D3" s="33"/>
    </row>
    <row r="4" spans="1:32" ht="15" customHeight="1" thickBot="1">
      <c r="A4" s="34" t="s">
        <v>2</v>
      </c>
      <c r="B4" s="35"/>
      <c r="C4" s="35"/>
      <c r="D4" s="36"/>
      <c r="E4" s="37" t="s">
        <v>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7" t="s">
        <v>3</v>
      </c>
      <c r="W4" s="35"/>
      <c r="X4" s="35"/>
      <c r="Y4" s="36"/>
      <c r="Z4" s="37" t="s">
        <v>5</v>
      </c>
      <c r="AA4" s="35"/>
      <c r="AB4" s="35"/>
      <c r="AC4" s="35"/>
      <c r="AD4" s="35"/>
      <c r="AE4" s="35"/>
      <c r="AF4" s="38"/>
    </row>
    <row r="5" spans="1:32" ht="18" customHeight="1" thickTop="1">
      <c r="A5" s="39"/>
      <c r="B5" s="40"/>
      <c r="C5" s="40"/>
      <c r="D5" s="41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  <c r="V5" s="44"/>
      <c r="W5" s="44"/>
      <c r="X5" s="44"/>
      <c r="Y5" s="44"/>
      <c r="Z5" s="45"/>
      <c r="AA5" s="45"/>
      <c r="AB5" s="45"/>
      <c r="AC5" s="45"/>
      <c r="AD5" s="45"/>
      <c r="AE5" s="45"/>
      <c r="AF5" s="46"/>
    </row>
    <row r="6" spans="1:32" ht="18" customHeight="1">
      <c r="A6" s="47"/>
      <c r="B6" s="48"/>
      <c r="C6" s="48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2"/>
      <c r="W6" s="52"/>
      <c r="X6" s="52"/>
      <c r="Y6" s="52"/>
      <c r="Z6" s="53"/>
      <c r="AA6" s="53"/>
      <c r="AB6" s="53"/>
      <c r="AC6" s="53"/>
      <c r="AD6" s="53"/>
      <c r="AE6" s="53"/>
      <c r="AF6" s="54"/>
    </row>
    <row r="7" spans="1:32" ht="18" customHeight="1" thickBot="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5"/>
      <c r="V7" s="60"/>
      <c r="W7" s="60"/>
      <c r="X7" s="60"/>
      <c r="Y7" s="60"/>
      <c r="Z7" s="66"/>
      <c r="AA7" s="66"/>
      <c r="AB7" s="66"/>
      <c r="AC7" s="66"/>
      <c r="AD7" s="66"/>
      <c r="AE7" s="66"/>
      <c r="AF7" s="67"/>
    </row>
    <row r="8" spans="1:32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" customHeight="1">
      <c r="A9" s="68" t="s">
        <v>6</v>
      </c>
      <c r="B9" s="68"/>
      <c r="C9" s="68"/>
      <c r="D9" s="6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69" t="s">
        <v>40</v>
      </c>
      <c r="B10" s="69"/>
      <c r="C10" s="69"/>
      <c r="D10" s="69"/>
      <c r="E10" s="69"/>
      <c r="F10" s="6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" customHeight="1">
      <c r="A11" s="78" t="s">
        <v>16</v>
      </c>
      <c r="B11" s="79"/>
      <c r="C11" s="80" t="s">
        <v>15</v>
      </c>
      <c r="D11" s="81"/>
      <c r="E11" s="84"/>
      <c r="F11" s="84"/>
      <c r="G11" s="84"/>
      <c r="H11" s="85"/>
      <c r="I11" s="86" t="s">
        <v>17</v>
      </c>
      <c r="J11" s="58"/>
      <c r="K11" s="84"/>
      <c r="L11" s="84"/>
      <c r="M11" s="84"/>
      <c r="N11" s="88"/>
      <c r="O11" s="57" t="s">
        <v>18</v>
      </c>
      <c r="P11" s="58"/>
      <c r="Q11" s="84"/>
      <c r="R11" s="84"/>
      <c r="S11" s="84"/>
      <c r="T11" s="85"/>
      <c r="U11" s="57" t="s">
        <v>19</v>
      </c>
      <c r="V11" s="58"/>
      <c r="W11" s="84"/>
      <c r="X11" s="84"/>
      <c r="Y11" s="84"/>
      <c r="Z11" s="88"/>
      <c r="AA11" s="57" t="s">
        <v>20</v>
      </c>
      <c r="AB11" s="58"/>
      <c r="AC11" s="203"/>
      <c r="AD11" s="203"/>
      <c r="AE11" s="203"/>
      <c r="AF11" s="204"/>
    </row>
    <row r="12" spans="1:32" ht="18" customHeight="1" thickBot="1">
      <c r="A12" s="71" t="s">
        <v>7</v>
      </c>
      <c r="B12" s="72"/>
      <c r="C12" s="82"/>
      <c r="D12" s="83"/>
      <c r="E12" s="73"/>
      <c r="F12" s="73"/>
      <c r="G12" s="73"/>
      <c r="H12" s="74"/>
      <c r="I12" s="87"/>
      <c r="J12" s="60"/>
      <c r="K12" s="73"/>
      <c r="L12" s="73"/>
      <c r="M12" s="73"/>
      <c r="N12" s="77"/>
      <c r="O12" s="59"/>
      <c r="P12" s="60"/>
      <c r="Q12" s="73"/>
      <c r="R12" s="73"/>
      <c r="S12" s="73"/>
      <c r="T12" s="74"/>
      <c r="U12" s="59"/>
      <c r="V12" s="60"/>
      <c r="W12" s="73"/>
      <c r="X12" s="73"/>
      <c r="Y12" s="73"/>
      <c r="Z12" s="77"/>
      <c r="AA12" s="59"/>
      <c r="AB12" s="60"/>
      <c r="AC12" s="205"/>
      <c r="AD12" s="205"/>
      <c r="AE12" s="205"/>
      <c r="AF12" s="206"/>
    </row>
    <row r="13" spans="1:32" ht="18" customHeight="1">
      <c r="A13" s="78" t="s">
        <v>16</v>
      </c>
      <c r="B13" s="79"/>
      <c r="C13" s="57" t="s">
        <v>21</v>
      </c>
      <c r="D13" s="58"/>
      <c r="E13" s="84"/>
      <c r="F13" s="84"/>
      <c r="G13" s="84"/>
      <c r="H13" s="85"/>
      <c r="I13" s="86" t="s">
        <v>22</v>
      </c>
      <c r="J13" s="58"/>
      <c r="K13" s="84"/>
      <c r="L13" s="84"/>
      <c r="M13" s="84"/>
      <c r="N13" s="88"/>
      <c r="O13" s="57" t="s">
        <v>23</v>
      </c>
      <c r="P13" s="58"/>
      <c r="Q13" s="84"/>
      <c r="R13" s="84"/>
      <c r="S13" s="84"/>
      <c r="T13" s="85"/>
      <c r="U13" s="57" t="s">
        <v>24</v>
      </c>
      <c r="V13" s="58"/>
      <c r="W13" s="84"/>
      <c r="X13" s="84"/>
      <c r="Y13" s="84"/>
      <c r="Z13" s="88"/>
      <c r="AA13" s="57" t="s">
        <v>25</v>
      </c>
      <c r="AB13" s="58"/>
      <c r="AC13" s="203"/>
      <c r="AD13" s="203"/>
      <c r="AE13" s="203"/>
      <c r="AF13" s="204"/>
    </row>
    <row r="14" spans="1:32" ht="18" customHeight="1" thickBot="1">
      <c r="A14" s="71" t="s">
        <v>7</v>
      </c>
      <c r="B14" s="72"/>
      <c r="C14" s="59"/>
      <c r="D14" s="60"/>
      <c r="E14" s="73"/>
      <c r="F14" s="73"/>
      <c r="G14" s="73"/>
      <c r="H14" s="74"/>
      <c r="I14" s="87"/>
      <c r="J14" s="60"/>
      <c r="K14" s="73"/>
      <c r="L14" s="73"/>
      <c r="M14" s="73"/>
      <c r="N14" s="77"/>
      <c r="O14" s="59"/>
      <c r="P14" s="60"/>
      <c r="Q14" s="73"/>
      <c r="R14" s="73"/>
      <c r="S14" s="73"/>
      <c r="T14" s="74"/>
      <c r="U14" s="59"/>
      <c r="V14" s="60"/>
      <c r="W14" s="73"/>
      <c r="X14" s="73"/>
      <c r="Y14" s="73"/>
      <c r="Z14" s="77"/>
      <c r="AA14" s="59"/>
      <c r="AB14" s="60"/>
      <c r="AC14" s="205"/>
      <c r="AD14" s="205"/>
      <c r="AE14" s="205"/>
      <c r="AF14" s="206"/>
    </row>
    <row r="15" spans="1:32" ht="18" customHeight="1">
      <c r="A15" s="78" t="s">
        <v>16</v>
      </c>
      <c r="B15" s="79"/>
      <c r="C15" s="57" t="s">
        <v>27</v>
      </c>
      <c r="D15" s="58"/>
      <c r="E15" s="84"/>
      <c r="F15" s="84"/>
      <c r="G15" s="84"/>
      <c r="H15" s="85"/>
      <c r="I15" s="93" t="s">
        <v>26</v>
      </c>
      <c r="J15" s="94"/>
      <c r="K15" s="201"/>
      <c r="L15" s="79"/>
      <c r="M15" s="79"/>
      <c r="N15" s="202"/>
      <c r="O15" s="113" t="s">
        <v>42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5"/>
      <c r="AC15" s="207">
        <f>E11+K11+Q11+W11+AC11+E13+K13+Q13+W13+AC13+E15+K15</f>
        <v>0</v>
      </c>
      <c r="AD15" s="208"/>
      <c r="AE15" s="208"/>
      <c r="AF15" s="209"/>
    </row>
    <row r="16" spans="1:32" ht="18" customHeight="1" thickBot="1">
      <c r="A16" s="71" t="s">
        <v>7</v>
      </c>
      <c r="B16" s="72"/>
      <c r="C16" s="59"/>
      <c r="D16" s="60"/>
      <c r="E16" s="73"/>
      <c r="F16" s="73"/>
      <c r="G16" s="73"/>
      <c r="H16" s="74"/>
      <c r="I16" s="95"/>
      <c r="J16" s="96"/>
      <c r="K16" s="184"/>
      <c r="L16" s="72"/>
      <c r="M16" s="72"/>
      <c r="N16" s="185"/>
      <c r="O16" s="210" t="s">
        <v>28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2"/>
      <c r="AC16" s="245">
        <f>E12+K12+Q12+W12+AC12+E14+K14+Q14+W14+AC14+E16+K16</f>
        <v>0</v>
      </c>
      <c r="AD16" s="246"/>
      <c r="AE16" s="246"/>
      <c r="AF16" s="247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16"/>
      <c r="L17" s="16"/>
      <c r="M17" s="16"/>
      <c r="N17" s="16"/>
      <c r="O17" s="198" t="s">
        <v>31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248">
        <f>AC15-AC16</f>
        <v>0</v>
      </c>
      <c r="AD17" s="249"/>
      <c r="AE17" s="249"/>
      <c r="AF17" s="250"/>
    </row>
    <row r="18" spans="1:32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69" t="s">
        <v>41</v>
      </c>
      <c r="B19" s="69"/>
      <c r="C19" s="69"/>
      <c r="D19" s="69"/>
      <c r="E19" s="69"/>
      <c r="F19" s="6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7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7" t="s">
        <v>10</v>
      </c>
      <c r="B20" s="98"/>
      <c r="C20" s="37" t="s">
        <v>11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 t="s">
        <v>12</v>
      </c>
      <c r="Z20" s="35"/>
      <c r="AA20" s="35"/>
      <c r="AB20" s="35"/>
      <c r="AC20" s="35"/>
      <c r="AD20" s="35"/>
      <c r="AE20" s="35"/>
      <c r="AF20" s="38"/>
    </row>
    <row r="21" spans="1:32" ht="18" customHeight="1" thickTop="1">
      <c r="A21" s="99"/>
      <c r="B21" s="100"/>
      <c r="C21" s="103" t="s">
        <v>62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3"/>
      <c r="Y21" s="186"/>
      <c r="Z21" s="187"/>
      <c r="AA21" s="187"/>
      <c r="AB21" s="187"/>
      <c r="AC21" s="187"/>
      <c r="AD21" s="187"/>
      <c r="AE21" s="187"/>
      <c r="AF21" s="188"/>
    </row>
    <row r="22" spans="1:32" ht="18" customHeight="1">
      <c r="A22" s="99"/>
      <c r="B22" s="100"/>
      <c r="C22" s="122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1"/>
      <c r="Y22" s="213"/>
      <c r="Z22" s="214"/>
      <c r="AA22" s="214"/>
      <c r="AB22" s="214"/>
      <c r="AC22" s="214"/>
      <c r="AD22" s="214"/>
      <c r="AE22" s="214"/>
      <c r="AF22" s="215"/>
    </row>
    <row r="23" spans="1:32" ht="18" customHeight="1" thickBot="1">
      <c r="A23" s="99"/>
      <c r="B23" s="100"/>
      <c r="C23" s="122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1"/>
      <c r="Y23" s="213"/>
      <c r="Z23" s="214"/>
      <c r="AA23" s="214"/>
      <c r="AB23" s="214"/>
      <c r="AC23" s="214"/>
      <c r="AD23" s="214"/>
      <c r="AE23" s="214"/>
      <c r="AF23" s="215"/>
    </row>
    <row r="24" spans="1:32" ht="18" customHeight="1" thickBot="1" thickTop="1">
      <c r="A24" s="101"/>
      <c r="B24" s="102"/>
      <c r="C24" s="104" t="s">
        <v>8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178">
        <f>Y21+Y22+Y23</f>
        <v>0</v>
      </c>
      <c r="Z24" s="179"/>
      <c r="AA24" s="179"/>
      <c r="AB24" s="179"/>
      <c r="AC24" s="179"/>
      <c r="AD24" s="179"/>
      <c r="AE24" s="179"/>
      <c r="AF24" s="180"/>
    </row>
    <row r="25" spans="1:32" ht="4.5" customHeight="1" thickBot="1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12"/>
      <c r="AB25" s="12"/>
      <c r="AC25" s="12"/>
      <c r="AD25" s="12"/>
      <c r="AE25" s="13"/>
      <c r="AF25" s="14"/>
    </row>
    <row r="26" spans="1:32" ht="15" customHeight="1" thickBot="1">
      <c r="A26" s="97" t="s">
        <v>7</v>
      </c>
      <c r="B26" s="98"/>
      <c r="C26" s="37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7" t="s">
        <v>12</v>
      </c>
      <c r="Z26" s="35"/>
      <c r="AA26" s="35"/>
      <c r="AB26" s="35"/>
      <c r="AC26" s="35"/>
      <c r="AD26" s="35"/>
      <c r="AE26" s="35"/>
      <c r="AF26" s="38"/>
    </row>
    <row r="27" spans="1:32" ht="18" customHeight="1" thickTop="1">
      <c r="A27" s="99"/>
      <c r="B27" s="100"/>
      <c r="C27" s="10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3"/>
      <c r="Y27" s="186"/>
      <c r="Z27" s="187"/>
      <c r="AA27" s="187"/>
      <c r="AB27" s="187"/>
      <c r="AC27" s="187"/>
      <c r="AD27" s="187"/>
      <c r="AE27" s="187"/>
      <c r="AF27" s="188"/>
    </row>
    <row r="28" spans="1:32" ht="18" customHeight="1">
      <c r="A28" s="99"/>
      <c r="B28" s="100"/>
      <c r="C28" s="12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1"/>
      <c r="Y28" s="213"/>
      <c r="Z28" s="214"/>
      <c r="AA28" s="214"/>
      <c r="AB28" s="214"/>
      <c r="AC28" s="214"/>
      <c r="AD28" s="214"/>
      <c r="AE28" s="214"/>
      <c r="AF28" s="215"/>
    </row>
    <row r="29" spans="1:32" ht="18" customHeight="1">
      <c r="A29" s="99"/>
      <c r="B29" s="100"/>
      <c r="C29" s="195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7"/>
      <c r="Y29" s="189"/>
      <c r="Z29" s="190"/>
      <c r="AA29" s="190"/>
      <c r="AB29" s="190"/>
      <c r="AC29" s="190"/>
      <c r="AD29" s="190"/>
      <c r="AE29" s="190"/>
      <c r="AF29" s="191"/>
    </row>
    <row r="30" spans="1:32" ht="18" customHeight="1">
      <c r="A30" s="99"/>
      <c r="B30" s="100"/>
      <c r="C30" s="195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7"/>
      <c r="Y30" s="189"/>
      <c r="Z30" s="190"/>
      <c r="AA30" s="190"/>
      <c r="AB30" s="190"/>
      <c r="AC30" s="190"/>
      <c r="AD30" s="190"/>
      <c r="AE30" s="190"/>
      <c r="AF30" s="191"/>
    </row>
    <row r="31" spans="1:32" ht="18" customHeight="1" thickBot="1">
      <c r="A31" s="99"/>
      <c r="B31" s="100"/>
      <c r="C31" s="12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1"/>
      <c r="Y31" s="216"/>
      <c r="Z31" s="217"/>
      <c r="AA31" s="217"/>
      <c r="AB31" s="217"/>
      <c r="AC31" s="217"/>
      <c r="AD31" s="217"/>
      <c r="AE31" s="217"/>
      <c r="AF31" s="218"/>
    </row>
    <row r="32" spans="1:32" ht="18" customHeight="1" thickBot="1" thickTop="1">
      <c r="A32" s="101"/>
      <c r="B32" s="102"/>
      <c r="C32" s="104" t="s">
        <v>9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78">
        <f>Y27+Y28+Y29+Y30+Y31</f>
        <v>0</v>
      </c>
      <c r="Z32" s="179"/>
      <c r="AA32" s="179"/>
      <c r="AB32" s="179"/>
      <c r="AC32" s="179"/>
      <c r="AD32" s="179"/>
      <c r="AE32" s="179"/>
      <c r="AF32" s="180"/>
    </row>
    <row r="33" spans="1:32" ht="4.5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4"/>
      <c r="Z33" s="4"/>
      <c r="AA33" s="4"/>
      <c r="AB33" s="4"/>
      <c r="AC33" s="15"/>
      <c r="AD33" s="4"/>
      <c r="AE33" s="4"/>
      <c r="AF33" s="5"/>
    </row>
    <row r="34" spans="1:32" ht="18" customHeight="1" thickBot="1">
      <c r="A34" s="1"/>
      <c r="B34" s="1"/>
      <c r="C34" s="1"/>
      <c r="D34" s="1"/>
      <c r="E34" s="1"/>
      <c r="F34" s="1"/>
      <c r="G34" s="132" t="s">
        <v>33</v>
      </c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4"/>
      <c r="Y34" s="181">
        <f>Y24-Y32</f>
        <v>0</v>
      </c>
      <c r="Z34" s="182"/>
      <c r="AA34" s="182"/>
      <c r="AB34" s="182"/>
      <c r="AC34" s="182"/>
      <c r="AD34" s="182"/>
      <c r="AE34" s="182"/>
      <c r="AF34" s="183"/>
    </row>
    <row r="35" spans="1:32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8" customHeight="1" thickBot="1">
      <c r="A36" s="135" t="s">
        <v>36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" customHeight="1" thickBot="1">
      <c r="A37" s="34" t="s">
        <v>13</v>
      </c>
      <c r="B37" s="35"/>
      <c r="C37" s="35"/>
      <c r="D37" s="35"/>
      <c r="E37" s="37" t="s">
        <v>9</v>
      </c>
      <c r="F37" s="35"/>
      <c r="G37" s="35"/>
      <c r="H37" s="136"/>
      <c r="I37" s="35" t="s">
        <v>34</v>
      </c>
      <c r="J37" s="35"/>
      <c r="K37" s="35"/>
      <c r="L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219"/>
      <c r="B38" s="176"/>
      <c r="C38" s="176"/>
      <c r="D38" s="176"/>
      <c r="E38" s="175">
        <f>SUM(AC40:AF44)</f>
        <v>0</v>
      </c>
      <c r="F38" s="176"/>
      <c r="G38" s="176"/>
      <c r="H38" s="177"/>
      <c r="I38" s="176">
        <f>A38-E38</f>
        <v>0</v>
      </c>
      <c r="J38" s="176"/>
      <c r="K38" s="176"/>
      <c r="L38" s="192"/>
      <c r="P38" s="150" t="s">
        <v>63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15" customHeight="1" thickBot="1">
      <c r="A39" s="143" t="s">
        <v>14</v>
      </c>
      <c r="B39" s="144"/>
      <c r="C39" s="149" t="s">
        <v>2</v>
      </c>
      <c r="D39" s="149"/>
      <c r="E39" s="149"/>
      <c r="F39" s="149"/>
      <c r="G39" s="37" t="s">
        <v>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 t="s">
        <v>3</v>
      </c>
      <c r="Z39" s="35"/>
      <c r="AA39" s="35"/>
      <c r="AB39" s="36"/>
      <c r="AC39" s="149" t="s">
        <v>12</v>
      </c>
      <c r="AD39" s="149"/>
      <c r="AE39" s="149"/>
      <c r="AF39" s="151"/>
    </row>
    <row r="40" spans="1:32" ht="18" customHeight="1" thickTop="1">
      <c r="A40" s="145"/>
      <c r="B40" s="146"/>
      <c r="C40" s="193"/>
      <c r="D40" s="193"/>
      <c r="E40" s="193"/>
      <c r="F40" s="193"/>
      <c r="G40" s="103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3"/>
      <c r="Y40" s="254"/>
      <c r="Z40" s="255"/>
      <c r="AA40" s="255"/>
      <c r="AB40" s="256"/>
      <c r="AC40" s="257"/>
      <c r="AD40" s="257"/>
      <c r="AE40" s="257"/>
      <c r="AF40" s="258"/>
    </row>
    <row r="41" spans="1:32" ht="18" customHeight="1">
      <c r="A41" s="145"/>
      <c r="B41" s="146"/>
      <c r="C41" s="194"/>
      <c r="D41" s="194"/>
      <c r="E41" s="194"/>
      <c r="F41" s="194"/>
      <c r="G41" s="122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1"/>
      <c r="Y41" s="259"/>
      <c r="Z41" s="260"/>
      <c r="AA41" s="260"/>
      <c r="AB41" s="261"/>
      <c r="AC41" s="262"/>
      <c r="AD41" s="262"/>
      <c r="AE41" s="262"/>
      <c r="AF41" s="263"/>
    </row>
    <row r="42" spans="1:32" ht="18" customHeight="1">
      <c r="A42" s="145"/>
      <c r="B42" s="146"/>
      <c r="C42" s="194"/>
      <c r="D42" s="194"/>
      <c r="E42" s="194"/>
      <c r="F42" s="194"/>
      <c r="G42" s="12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1"/>
      <c r="Y42" s="259"/>
      <c r="Z42" s="260"/>
      <c r="AA42" s="260"/>
      <c r="AB42" s="261"/>
      <c r="AC42" s="262"/>
      <c r="AD42" s="262"/>
      <c r="AE42" s="262"/>
      <c r="AF42" s="263"/>
    </row>
    <row r="43" spans="1:32" ht="18" customHeight="1">
      <c r="A43" s="145"/>
      <c r="B43" s="146"/>
      <c r="C43" s="194"/>
      <c r="D43" s="194"/>
      <c r="E43" s="194"/>
      <c r="F43" s="194"/>
      <c r="G43" s="122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1"/>
      <c r="Y43" s="259"/>
      <c r="Z43" s="260"/>
      <c r="AA43" s="260"/>
      <c r="AB43" s="261"/>
      <c r="AC43" s="262"/>
      <c r="AD43" s="262"/>
      <c r="AE43" s="262"/>
      <c r="AF43" s="263"/>
    </row>
    <row r="44" spans="1:32" ht="18" customHeight="1" thickBot="1">
      <c r="A44" s="147"/>
      <c r="B44" s="148"/>
      <c r="C44" s="220"/>
      <c r="D44" s="220"/>
      <c r="E44" s="220"/>
      <c r="F44" s="220"/>
      <c r="G44" s="160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5"/>
      <c r="Y44" s="264"/>
      <c r="Z44" s="265"/>
      <c r="AA44" s="265"/>
      <c r="AB44" s="266"/>
      <c r="AC44" s="267"/>
      <c r="AD44" s="267"/>
      <c r="AE44" s="267"/>
      <c r="AF44" s="268"/>
    </row>
    <row r="45" spans="1:32" ht="18" customHeight="1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8" customHeight="1" thickBot="1">
      <c r="A46" s="164" t="s">
        <v>35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251">
        <f>AC17+Y34+I38</f>
        <v>0</v>
      </c>
      <c r="O46" s="252"/>
      <c r="P46" s="252"/>
      <c r="Q46" s="253"/>
      <c r="R46" s="8"/>
      <c r="S46" s="138"/>
      <c r="T46" s="138"/>
      <c r="U46" s="138"/>
      <c r="V46" s="138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8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8"/>
      <c r="AF47" s="18"/>
    </row>
    <row r="48" spans="1:32" ht="18" customHeight="1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9" t="s">
        <v>61</v>
      </c>
      <c r="S48" s="159"/>
      <c r="T48" s="159"/>
      <c r="U48" s="159"/>
      <c r="V48" s="9"/>
      <c r="W48" s="9"/>
      <c r="X48" s="9"/>
      <c r="Y48" s="9"/>
      <c r="Z48" s="9"/>
      <c r="AA48" s="9"/>
      <c r="AB48" s="9"/>
      <c r="AC48" s="9"/>
      <c r="AD48" s="9"/>
      <c r="AE48" s="19"/>
      <c r="AF48" s="19"/>
    </row>
  </sheetData>
  <sheetProtection/>
  <mergeCells count="135">
    <mergeCell ref="AC44:AF44"/>
    <mergeCell ref="A36:L36"/>
    <mergeCell ref="A39:B44"/>
    <mergeCell ref="C39:F39"/>
    <mergeCell ref="I37:L37"/>
    <mergeCell ref="A38:D38"/>
    <mergeCell ref="C44:F44"/>
    <mergeCell ref="Y44:AB44"/>
    <mergeCell ref="G44:X44"/>
    <mergeCell ref="E37:H37"/>
    <mergeCell ref="C31:X31"/>
    <mergeCell ref="C24:X24"/>
    <mergeCell ref="Y23:AF23"/>
    <mergeCell ref="Y24:AF24"/>
    <mergeCell ref="C27:X27"/>
    <mergeCell ref="Y28:AF28"/>
    <mergeCell ref="Y31:AF31"/>
    <mergeCell ref="C28:X28"/>
    <mergeCell ref="C13:D14"/>
    <mergeCell ref="U11:V12"/>
    <mergeCell ref="W11:Z11"/>
    <mergeCell ref="W12:Z12"/>
    <mergeCell ref="Y27:AF27"/>
    <mergeCell ref="Q14:T14"/>
    <mergeCell ref="E14:H14"/>
    <mergeCell ref="Y26:AF26"/>
    <mergeCell ref="C23:X23"/>
    <mergeCell ref="C22:X22"/>
    <mergeCell ref="A16:B16"/>
    <mergeCell ref="E16:H16"/>
    <mergeCell ref="O15:AB15"/>
    <mergeCell ref="O16:AB16"/>
    <mergeCell ref="Y22:AF22"/>
    <mergeCell ref="C20:X20"/>
    <mergeCell ref="Y20:AF20"/>
    <mergeCell ref="C15:D16"/>
    <mergeCell ref="E15:H15"/>
    <mergeCell ref="C21:X21"/>
    <mergeCell ref="S46:V46"/>
    <mergeCell ref="N46:Q46"/>
    <mergeCell ref="AC11:AF11"/>
    <mergeCell ref="AC12:AF12"/>
    <mergeCell ref="AC15:AF15"/>
    <mergeCell ref="AC16:AF16"/>
    <mergeCell ref="AC14:AF14"/>
    <mergeCell ref="AA13:AB14"/>
    <mergeCell ref="AC17:AF17"/>
    <mergeCell ref="AA11:AB12"/>
    <mergeCell ref="A15:B15"/>
    <mergeCell ref="Q13:T13"/>
    <mergeCell ref="U13:V14"/>
    <mergeCell ref="K14:N14"/>
    <mergeCell ref="A1:AF1"/>
    <mergeCell ref="A2:AF2"/>
    <mergeCell ref="A11:B11"/>
    <mergeCell ref="A12:B12"/>
    <mergeCell ref="A9:D9"/>
    <mergeCell ref="A14:B14"/>
    <mergeCell ref="V5:Y5"/>
    <mergeCell ref="Z5:AF5"/>
    <mergeCell ref="V7:Y7"/>
    <mergeCell ref="Z7:AF7"/>
    <mergeCell ref="A3:D3"/>
    <mergeCell ref="E4:U4"/>
    <mergeCell ref="Z4:AF4"/>
    <mergeCell ref="V4:Y4"/>
    <mergeCell ref="V6:Y6"/>
    <mergeCell ref="Z6:AF6"/>
    <mergeCell ref="W13:Z13"/>
    <mergeCell ref="E11:H11"/>
    <mergeCell ref="E12:H12"/>
    <mergeCell ref="I11:J12"/>
    <mergeCell ref="Q11:T11"/>
    <mergeCell ref="Q12:T12"/>
    <mergeCell ref="K13:N13"/>
    <mergeCell ref="O13:P14"/>
    <mergeCell ref="W14:Z14"/>
    <mergeCell ref="I13:J14"/>
    <mergeCell ref="O11:P12"/>
    <mergeCell ref="A37:D37"/>
    <mergeCell ref="A4:D4"/>
    <mergeCell ref="E5:U5"/>
    <mergeCell ref="E6:U6"/>
    <mergeCell ref="AC13:AF13"/>
    <mergeCell ref="A5:D5"/>
    <mergeCell ref="K11:N11"/>
    <mergeCell ref="K12:N12"/>
    <mergeCell ref="A6:D6"/>
    <mergeCell ref="A7:D7"/>
    <mergeCell ref="A26:B32"/>
    <mergeCell ref="E13:H13"/>
    <mergeCell ref="C11:D12"/>
    <mergeCell ref="A10:F10"/>
    <mergeCell ref="A19:F19"/>
    <mergeCell ref="A20:B24"/>
    <mergeCell ref="E7:U7"/>
    <mergeCell ref="O17:AB17"/>
    <mergeCell ref="K15:N15"/>
    <mergeCell ref="R48:U48"/>
    <mergeCell ref="C29:X29"/>
    <mergeCell ref="C30:X30"/>
    <mergeCell ref="A46:M46"/>
    <mergeCell ref="A13:B13"/>
    <mergeCell ref="Y42:AB42"/>
    <mergeCell ref="Y43:AB43"/>
    <mergeCell ref="G40:X40"/>
    <mergeCell ref="G41:X41"/>
    <mergeCell ref="G42:X42"/>
    <mergeCell ref="Y39:AB39"/>
    <mergeCell ref="C40:F40"/>
    <mergeCell ref="C41:F41"/>
    <mergeCell ref="C42:F42"/>
    <mergeCell ref="C43:F43"/>
    <mergeCell ref="Y40:AB40"/>
    <mergeCell ref="G39:X39"/>
    <mergeCell ref="P38:AF38"/>
    <mergeCell ref="AC40:AF40"/>
    <mergeCell ref="G43:X43"/>
    <mergeCell ref="AC42:AF42"/>
    <mergeCell ref="AC43:AF43"/>
    <mergeCell ref="G34:X34"/>
    <mergeCell ref="I38:L38"/>
    <mergeCell ref="AC41:AF41"/>
    <mergeCell ref="Y41:AB41"/>
    <mergeCell ref="AC39:AF39"/>
    <mergeCell ref="E38:H38"/>
    <mergeCell ref="Y32:AF32"/>
    <mergeCell ref="C26:X26"/>
    <mergeCell ref="Y34:AF34"/>
    <mergeCell ref="C32:X32"/>
    <mergeCell ref="I15:J16"/>
    <mergeCell ref="K16:N16"/>
    <mergeCell ref="Y21:AF21"/>
    <mergeCell ref="Y29:AF29"/>
    <mergeCell ref="Y30:AF30"/>
  </mergeCells>
  <printOptions horizontalCentered="1" verticalCentered="1"/>
  <pageMargins left="0.7874015748031497" right="0.5905511811023623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48"/>
  <sheetViews>
    <sheetView showGridLines="0" tabSelected="1" zoomScalePageLayoutView="0" workbookViewId="0" topLeftCell="A27">
      <selection activeCell="X48" sqref="X48"/>
    </sheetView>
  </sheetViews>
  <sheetFormatPr defaultColWidth="9.140625" defaultRowHeight="15"/>
  <cols>
    <col min="1" max="34" width="2.57421875" style="0" customWidth="1"/>
  </cols>
  <sheetData>
    <row r="1" spans="1:32" ht="17.2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</row>
    <row r="2" spans="1:32" ht="13.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4" ht="14.25" thickBot="1">
      <c r="A3" s="33" t="s">
        <v>43</v>
      </c>
      <c r="B3" s="33"/>
      <c r="C3" s="33"/>
      <c r="D3" s="33"/>
    </row>
    <row r="4" spans="1:32" ht="14.25" thickBot="1">
      <c r="A4" s="34" t="s">
        <v>2</v>
      </c>
      <c r="B4" s="35"/>
      <c r="C4" s="35"/>
      <c r="D4" s="36"/>
      <c r="E4" s="37" t="s">
        <v>4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7" t="s">
        <v>3</v>
      </c>
      <c r="W4" s="35"/>
      <c r="X4" s="35"/>
      <c r="Y4" s="36"/>
      <c r="Z4" s="37" t="s">
        <v>5</v>
      </c>
      <c r="AA4" s="35"/>
      <c r="AB4" s="35"/>
      <c r="AC4" s="35"/>
      <c r="AD4" s="35"/>
      <c r="AE4" s="35"/>
      <c r="AF4" s="38"/>
    </row>
    <row r="5" spans="1:32" ht="18" customHeight="1" thickTop="1">
      <c r="A5" s="368">
        <v>45486</v>
      </c>
      <c r="B5" s="369"/>
      <c r="C5" s="369"/>
      <c r="D5" s="370"/>
      <c r="E5" s="306" t="s">
        <v>44</v>
      </c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7"/>
      <c r="V5" s="371" t="s">
        <v>45</v>
      </c>
      <c r="W5" s="371"/>
      <c r="X5" s="371"/>
      <c r="Y5" s="371"/>
      <c r="Z5" s="371" t="s">
        <v>64</v>
      </c>
      <c r="AA5" s="371"/>
      <c r="AB5" s="371"/>
      <c r="AC5" s="371"/>
      <c r="AD5" s="371"/>
      <c r="AE5" s="371"/>
      <c r="AF5" s="372"/>
    </row>
    <row r="6" spans="1:32" ht="18" customHeight="1">
      <c r="A6" s="373">
        <v>45612</v>
      </c>
      <c r="B6" s="374"/>
      <c r="C6" s="374"/>
      <c r="D6" s="375"/>
      <c r="E6" s="312" t="s">
        <v>46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76" t="s">
        <v>47</v>
      </c>
      <c r="W6" s="376"/>
      <c r="X6" s="376"/>
      <c r="Y6" s="376"/>
      <c r="Z6" s="376" t="s">
        <v>48</v>
      </c>
      <c r="AA6" s="376"/>
      <c r="AB6" s="376"/>
      <c r="AC6" s="376"/>
      <c r="AD6" s="376"/>
      <c r="AE6" s="376"/>
      <c r="AF6" s="377"/>
    </row>
    <row r="7" spans="1:32" ht="18" customHeight="1" thickBot="1">
      <c r="A7" s="378"/>
      <c r="B7" s="379"/>
      <c r="C7" s="379"/>
      <c r="D7" s="380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2"/>
      <c r="V7" s="383"/>
      <c r="W7" s="383"/>
      <c r="X7" s="383"/>
      <c r="Y7" s="383"/>
      <c r="Z7" s="384"/>
      <c r="AA7" s="384"/>
      <c r="AB7" s="384"/>
      <c r="AC7" s="384"/>
      <c r="AD7" s="384"/>
      <c r="AE7" s="384"/>
      <c r="AF7" s="385"/>
    </row>
    <row r="8" spans="1:32" ht="1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68" t="s">
        <v>49</v>
      </c>
      <c r="B9" s="68"/>
      <c r="C9" s="68"/>
      <c r="D9" s="6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8" customHeight="1" thickBot="1">
      <c r="A10" s="225" t="s">
        <v>50</v>
      </c>
      <c r="B10" s="225"/>
      <c r="C10" s="225"/>
      <c r="D10" s="225"/>
      <c r="E10" s="225"/>
      <c r="F10" s="22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8.75" customHeight="1">
      <c r="A11" s="78" t="s">
        <v>16</v>
      </c>
      <c r="B11" s="79"/>
      <c r="C11" s="80" t="s">
        <v>15</v>
      </c>
      <c r="D11" s="81"/>
      <c r="E11" s="338">
        <f>17*1300</f>
        <v>22100</v>
      </c>
      <c r="F11" s="338"/>
      <c r="G11" s="338"/>
      <c r="H11" s="339"/>
      <c r="I11" s="86" t="s">
        <v>17</v>
      </c>
      <c r="J11" s="58"/>
      <c r="K11" s="344">
        <f>18*1300</f>
        <v>23400</v>
      </c>
      <c r="L11" s="344"/>
      <c r="M11" s="344"/>
      <c r="N11" s="345"/>
      <c r="O11" s="57" t="s">
        <v>18</v>
      </c>
      <c r="P11" s="58"/>
      <c r="Q11" s="338">
        <f>25*1300</f>
        <v>32500</v>
      </c>
      <c r="R11" s="338"/>
      <c r="S11" s="338"/>
      <c r="T11" s="339"/>
      <c r="U11" s="57" t="s">
        <v>19</v>
      </c>
      <c r="V11" s="58"/>
      <c r="W11" s="338">
        <f>38*1300</f>
        <v>49400</v>
      </c>
      <c r="X11" s="338"/>
      <c r="Y11" s="338"/>
      <c r="Z11" s="342"/>
      <c r="AA11" s="57" t="s">
        <v>20</v>
      </c>
      <c r="AB11" s="58"/>
      <c r="AC11" s="344">
        <f>38*1300</f>
        <v>49400</v>
      </c>
      <c r="AD11" s="344"/>
      <c r="AE11" s="344"/>
      <c r="AF11" s="348"/>
    </row>
    <row r="12" spans="1:32" ht="18" customHeight="1" thickBot="1">
      <c r="A12" s="71" t="s">
        <v>7</v>
      </c>
      <c r="B12" s="72"/>
      <c r="C12" s="82"/>
      <c r="D12" s="83"/>
      <c r="E12" s="340">
        <v>20800</v>
      </c>
      <c r="F12" s="340"/>
      <c r="G12" s="340"/>
      <c r="H12" s="341"/>
      <c r="I12" s="87"/>
      <c r="J12" s="60"/>
      <c r="K12" s="346">
        <v>21735</v>
      </c>
      <c r="L12" s="346"/>
      <c r="M12" s="346"/>
      <c r="N12" s="347"/>
      <c r="O12" s="59"/>
      <c r="P12" s="60"/>
      <c r="Q12" s="340">
        <v>28517</v>
      </c>
      <c r="R12" s="340"/>
      <c r="S12" s="340"/>
      <c r="T12" s="341"/>
      <c r="U12" s="59"/>
      <c r="V12" s="60"/>
      <c r="W12" s="340">
        <v>38500</v>
      </c>
      <c r="X12" s="340"/>
      <c r="Y12" s="340"/>
      <c r="Z12" s="343"/>
      <c r="AA12" s="59"/>
      <c r="AB12" s="60"/>
      <c r="AC12" s="346">
        <v>25630</v>
      </c>
      <c r="AD12" s="346"/>
      <c r="AE12" s="346"/>
      <c r="AF12" s="349"/>
    </row>
    <row r="13" spans="1:32" ht="18" customHeight="1">
      <c r="A13" s="78" t="s">
        <v>16</v>
      </c>
      <c r="B13" s="79"/>
      <c r="C13" s="57" t="s">
        <v>21</v>
      </c>
      <c r="D13" s="58"/>
      <c r="E13" s="338">
        <f>38*1300</f>
        <v>49400</v>
      </c>
      <c r="F13" s="338"/>
      <c r="G13" s="338"/>
      <c r="H13" s="339"/>
      <c r="I13" s="86" t="s">
        <v>22</v>
      </c>
      <c r="J13" s="58"/>
      <c r="K13" s="344">
        <f>39*1300</f>
        <v>50700</v>
      </c>
      <c r="L13" s="344"/>
      <c r="M13" s="344"/>
      <c r="N13" s="345"/>
      <c r="O13" s="57" t="s">
        <v>23</v>
      </c>
      <c r="P13" s="58"/>
      <c r="Q13" s="338">
        <f>40*1300</f>
        <v>52000</v>
      </c>
      <c r="R13" s="338"/>
      <c r="S13" s="338"/>
      <c r="T13" s="339"/>
      <c r="U13" s="57" t="s">
        <v>24</v>
      </c>
      <c r="V13" s="58"/>
      <c r="W13" s="338">
        <f>39*1300</f>
        <v>50700</v>
      </c>
      <c r="X13" s="338"/>
      <c r="Y13" s="338"/>
      <c r="Z13" s="342"/>
      <c r="AA13" s="57" t="s">
        <v>25</v>
      </c>
      <c r="AB13" s="58"/>
      <c r="AC13" s="344">
        <f>38*1300</f>
        <v>49400</v>
      </c>
      <c r="AD13" s="344"/>
      <c r="AE13" s="344"/>
      <c r="AF13" s="348"/>
    </row>
    <row r="14" spans="1:32" ht="18" customHeight="1" thickBot="1">
      <c r="A14" s="71" t="s">
        <v>7</v>
      </c>
      <c r="B14" s="72"/>
      <c r="C14" s="59"/>
      <c r="D14" s="60"/>
      <c r="E14" s="340">
        <v>45600</v>
      </c>
      <c r="F14" s="340"/>
      <c r="G14" s="340"/>
      <c r="H14" s="341"/>
      <c r="I14" s="87"/>
      <c r="J14" s="60"/>
      <c r="K14" s="346">
        <v>40500</v>
      </c>
      <c r="L14" s="346"/>
      <c r="M14" s="346"/>
      <c r="N14" s="347"/>
      <c r="O14" s="59"/>
      <c r="P14" s="60"/>
      <c r="Q14" s="340">
        <v>40100</v>
      </c>
      <c r="R14" s="340"/>
      <c r="S14" s="340"/>
      <c r="T14" s="341"/>
      <c r="U14" s="59"/>
      <c r="V14" s="60"/>
      <c r="W14" s="340">
        <v>28672</v>
      </c>
      <c r="X14" s="340"/>
      <c r="Y14" s="340"/>
      <c r="Z14" s="343"/>
      <c r="AA14" s="59"/>
      <c r="AB14" s="60"/>
      <c r="AC14" s="346">
        <v>24419</v>
      </c>
      <c r="AD14" s="346"/>
      <c r="AE14" s="346"/>
      <c r="AF14" s="349"/>
    </row>
    <row r="15" spans="1:32" ht="18" customHeight="1">
      <c r="A15" s="78" t="s">
        <v>16</v>
      </c>
      <c r="B15" s="79"/>
      <c r="C15" s="57" t="s">
        <v>27</v>
      </c>
      <c r="D15" s="58"/>
      <c r="E15" s="338">
        <f>39*1300</f>
        <v>50700</v>
      </c>
      <c r="F15" s="338"/>
      <c r="G15" s="338"/>
      <c r="H15" s="342"/>
      <c r="I15" s="93" t="s">
        <v>26</v>
      </c>
      <c r="J15" s="94"/>
      <c r="K15" s="344">
        <f>39*1300</f>
        <v>50700</v>
      </c>
      <c r="L15" s="344"/>
      <c r="M15" s="344"/>
      <c r="N15" s="345"/>
      <c r="O15" s="226" t="s">
        <v>42</v>
      </c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8"/>
      <c r="AC15" s="350">
        <f>E11+K11+Q11+W11+AC11+E13+K13+Q13+W13+AC13+E15+K15</f>
        <v>530400</v>
      </c>
      <c r="AD15" s="351"/>
      <c r="AE15" s="351"/>
      <c r="AF15" s="352"/>
    </row>
    <row r="16" spans="1:32" ht="18" customHeight="1" thickBot="1">
      <c r="A16" s="71" t="s">
        <v>7</v>
      </c>
      <c r="B16" s="72"/>
      <c r="C16" s="59"/>
      <c r="D16" s="60"/>
      <c r="E16" s="340">
        <v>39400</v>
      </c>
      <c r="F16" s="340"/>
      <c r="G16" s="340"/>
      <c r="H16" s="343"/>
      <c r="I16" s="95"/>
      <c r="J16" s="96"/>
      <c r="K16" s="346">
        <v>40101</v>
      </c>
      <c r="L16" s="346"/>
      <c r="M16" s="346"/>
      <c r="N16" s="347"/>
      <c r="O16" s="210" t="s">
        <v>28</v>
      </c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2"/>
      <c r="AC16" s="353">
        <f>E12+K12+Q12+W12+AC12+E14+K14+Q14+W14+AC14+E16+K16</f>
        <v>393974</v>
      </c>
      <c r="AD16" s="354"/>
      <c r="AE16" s="354"/>
      <c r="AF16" s="355"/>
    </row>
    <row r="17" spans="1:32" ht="18" customHeight="1" thickBot="1" thickTop="1">
      <c r="A17" s="1"/>
      <c r="B17" s="1"/>
      <c r="C17" s="1"/>
      <c r="D17" s="1"/>
      <c r="E17" s="1"/>
      <c r="F17" s="1"/>
      <c r="G17" s="1"/>
      <c r="H17" s="1"/>
      <c r="K17" s="16"/>
      <c r="L17" s="16"/>
      <c r="M17" s="16"/>
      <c r="N17" s="16"/>
      <c r="O17" s="198" t="s">
        <v>31</v>
      </c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200"/>
      <c r="AC17" s="356">
        <f>AC15-AC16</f>
        <v>136426</v>
      </c>
      <c r="AD17" s="357"/>
      <c r="AE17" s="357"/>
      <c r="AF17" s="358"/>
    </row>
    <row r="18" spans="1:32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8" customHeight="1" thickBot="1">
      <c r="A19" s="69" t="s">
        <v>51</v>
      </c>
      <c r="B19" s="69"/>
      <c r="C19" s="69"/>
      <c r="D19" s="69"/>
      <c r="E19" s="69"/>
      <c r="F19" s="6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5" customHeight="1" thickBot="1">
      <c r="A20" s="97" t="s">
        <v>10</v>
      </c>
      <c r="B20" s="98"/>
      <c r="C20" s="37" t="s">
        <v>11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7" t="s">
        <v>12</v>
      </c>
      <c r="Z20" s="35"/>
      <c r="AA20" s="35"/>
      <c r="AB20" s="35"/>
      <c r="AC20" s="35"/>
      <c r="AD20" s="35"/>
      <c r="AE20" s="35"/>
      <c r="AF20" s="38"/>
    </row>
    <row r="21" spans="1:32" ht="18" customHeight="1" thickTop="1">
      <c r="A21" s="99"/>
      <c r="B21" s="100"/>
      <c r="C21" s="229" t="s">
        <v>71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2"/>
      <c r="Y21" s="359">
        <f>408*1600</f>
        <v>652800</v>
      </c>
      <c r="Z21" s="360"/>
      <c r="AA21" s="360"/>
      <c r="AB21" s="360"/>
      <c r="AC21" s="360"/>
      <c r="AD21" s="360"/>
      <c r="AE21" s="360"/>
      <c r="AF21" s="361"/>
    </row>
    <row r="22" spans="1:32" ht="18" customHeight="1">
      <c r="A22" s="99"/>
      <c r="B22" s="100"/>
      <c r="C22" s="230" t="s">
        <v>72</v>
      </c>
      <c r="D22" s="223"/>
      <c r="E22" s="223"/>
      <c r="F22" s="223"/>
      <c r="G22" s="223"/>
      <c r="H22" s="223"/>
      <c r="I22" s="223"/>
      <c r="J22" s="223"/>
      <c r="K22" s="223"/>
      <c r="L22" s="223"/>
      <c r="M22" s="223"/>
      <c r="N22" s="223"/>
      <c r="O22" s="223"/>
      <c r="P22" s="223"/>
      <c r="Q22" s="223"/>
      <c r="R22" s="223"/>
      <c r="S22" s="223"/>
      <c r="T22" s="223"/>
      <c r="U22" s="223"/>
      <c r="V22" s="223"/>
      <c r="W22" s="223"/>
      <c r="X22" s="224"/>
      <c r="Y22" s="362">
        <f>5500*70</f>
        <v>385000</v>
      </c>
      <c r="Z22" s="363"/>
      <c r="AA22" s="363"/>
      <c r="AB22" s="363"/>
      <c r="AC22" s="363"/>
      <c r="AD22" s="363"/>
      <c r="AE22" s="363"/>
      <c r="AF22" s="364"/>
    </row>
    <row r="23" spans="1:32" ht="18" customHeight="1" thickBot="1">
      <c r="A23" s="99"/>
      <c r="B23" s="100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3"/>
      <c r="Y23" s="365"/>
      <c r="Z23" s="366"/>
      <c r="AA23" s="366"/>
      <c r="AB23" s="366"/>
      <c r="AC23" s="366"/>
      <c r="AD23" s="366"/>
      <c r="AE23" s="366"/>
      <c r="AF23" s="367"/>
    </row>
    <row r="24" spans="1:32" ht="15.75" thickBot="1" thickTop="1">
      <c r="A24" s="101"/>
      <c r="B24" s="102"/>
      <c r="C24" s="104" t="s">
        <v>8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6"/>
      <c r="Y24" s="329">
        <f>Y21+Y22+Y23</f>
        <v>1037800</v>
      </c>
      <c r="Z24" s="330"/>
      <c r="AA24" s="330"/>
      <c r="AB24" s="330"/>
      <c r="AC24" s="330"/>
      <c r="AD24" s="330"/>
      <c r="AE24" s="330"/>
      <c r="AF24" s="331"/>
    </row>
    <row r="25" spans="1:32" ht="6.75" customHeight="1" thickBot="1">
      <c r="A25" s="10"/>
      <c r="B25" s="11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22"/>
      <c r="Z25" s="22"/>
      <c r="AA25" s="12"/>
      <c r="AB25" s="12"/>
      <c r="AC25" s="12"/>
      <c r="AD25" s="12"/>
      <c r="AE25" s="23"/>
      <c r="AF25" s="24"/>
    </row>
    <row r="26" spans="1:32" ht="15" customHeight="1" thickBot="1">
      <c r="A26" s="97" t="s">
        <v>7</v>
      </c>
      <c r="B26" s="98"/>
      <c r="C26" s="37" t="s">
        <v>11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234" t="s">
        <v>12</v>
      </c>
      <c r="Z26" s="235"/>
      <c r="AA26" s="235"/>
      <c r="AB26" s="235"/>
      <c r="AC26" s="235"/>
      <c r="AD26" s="235"/>
      <c r="AE26" s="235"/>
      <c r="AF26" s="236"/>
    </row>
    <row r="27" spans="1:32" ht="18" customHeight="1" thickTop="1">
      <c r="A27" s="99"/>
      <c r="B27" s="100"/>
      <c r="C27" s="305" t="s">
        <v>65</v>
      </c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7"/>
      <c r="Y27" s="308">
        <f>1600*70</f>
        <v>112000</v>
      </c>
      <c r="Z27" s="309"/>
      <c r="AA27" s="309"/>
      <c r="AB27" s="309"/>
      <c r="AC27" s="309"/>
      <c r="AD27" s="309"/>
      <c r="AE27" s="309"/>
      <c r="AF27" s="310"/>
    </row>
    <row r="28" spans="1:32" ht="18" customHeight="1">
      <c r="A28" s="99"/>
      <c r="B28" s="100"/>
      <c r="C28" s="311" t="s">
        <v>66</v>
      </c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3"/>
      <c r="Y28" s="314">
        <f>5500*70</f>
        <v>385000</v>
      </c>
      <c r="Z28" s="315"/>
      <c r="AA28" s="315"/>
      <c r="AB28" s="315"/>
      <c r="AC28" s="315"/>
      <c r="AD28" s="315"/>
      <c r="AE28" s="315"/>
      <c r="AF28" s="316"/>
    </row>
    <row r="29" spans="1:32" ht="18" customHeight="1">
      <c r="A29" s="99"/>
      <c r="B29" s="100"/>
      <c r="C29" s="311" t="s">
        <v>67</v>
      </c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3"/>
      <c r="Y29" s="314">
        <f>7100*11</f>
        <v>78100</v>
      </c>
      <c r="Z29" s="315"/>
      <c r="AA29" s="315"/>
      <c r="AB29" s="315"/>
      <c r="AC29" s="315"/>
      <c r="AD29" s="315"/>
      <c r="AE29" s="315"/>
      <c r="AF29" s="316"/>
    </row>
    <row r="30" spans="1:32" ht="18" customHeight="1">
      <c r="A30" s="99"/>
      <c r="B30" s="100"/>
      <c r="C30" s="317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9"/>
      <c r="Y30" s="320"/>
      <c r="Z30" s="321"/>
      <c r="AA30" s="321"/>
      <c r="AB30" s="321"/>
      <c r="AC30" s="321"/>
      <c r="AD30" s="321"/>
      <c r="AE30" s="321"/>
      <c r="AF30" s="322"/>
    </row>
    <row r="31" spans="1:32" ht="18" customHeight="1" thickBot="1">
      <c r="A31" s="99"/>
      <c r="B31" s="100"/>
      <c r="C31" s="323"/>
      <c r="D31" s="324"/>
      <c r="E31" s="324"/>
      <c r="F31" s="324"/>
      <c r="G31" s="324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  <c r="T31" s="324"/>
      <c r="U31" s="324"/>
      <c r="V31" s="324"/>
      <c r="W31" s="324"/>
      <c r="X31" s="325"/>
      <c r="Y31" s="326"/>
      <c r="Z31" s="327"/>
      <c r="AA31" s="327"/>
      <c r="AB31" s="327"/>
      <c r="AC31" s="327"/>
      <c r="AD31" s="327"/>
      <c r="AE31" s="327"/>
      <c r="AF31" s="328"/>
    </row>
    <row r="32" spans="1:32" ht="18" customHeight="1" thickBot="1" thickTop="1">
      <c r="A32" s="101"/>
      <c r="B32" s="102"/>
      <c r="C32" s="104" t="s">
        <v>9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329">
        <f>SUM(Y27:AF31)</f>
        <v>575100</v>
      </c>
      <c r="Z32" s="330"/>
      <c r="AA32" s="330"/>
      <c r="AB32" s="330"/>
      <c r="AC32" s="330"/>
      <c r="AD32" s="330"/>
      <c r="AE32" s="330"/>
      <c r="AF32" s="331"/>
    </row>
    <row r="33" spans="1:32" ht="6" customHeight="1" thickBot="1">
      <c r="A33" s="1"/>
      <c r="B33" s="1"/>
      <c r="C33" s="1"/>
      <c r="D33" s="1"/>
      <c r="E33" s="1"/>
      <c r="F33" s="1"/>
      <c r="G33" s="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32"/>
      <c r="Z33" s="332"/>
      <c r="AA33" s="332"/>
      <c r="AB33" s="332"/>
      <c r="AC33" s="333"/>
      <c r="AD33" s="332"/>
      <c r="AE33" s="332"/>
      <c r="AF33" s="334"/>
    </row>
    <row r="34" spans="1:32" ht="18" customHeight="1" thickBot="1">
      <c r="A34" s="1"/>
      <c r="B34" s="1"/>
      <c r="C34" s="1"/>
      <c r="D34" s="1"/>
      <c r="E34" s="1"/>
      <c r="F34" s="1"/>
      <c r="G34" s="237" t="s">
        <v>33</v>
      </c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9"/>
      <c r="Y34" s="335">
        <f>Y24-Y32</f>
        <v>462700</v>
      </c>
      <c r="Z34" s="336"/>
      <c r="AA34" s="336"/>
      <c r="AB34" s="336"/>
      <c r="AC34" s="336"/>
      <c r="AD34" s="336"/>
      <c r="AE34" s="336"/>
      <c r="AF34" s="337"/>
    </row>
    <row r="35" spans="1:32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B35" s="6"/>
      <c r="AC35" s="6"/>
      <c r="AD35" s="6"/>
      <c r="AE35" s="1"/>
      <c r="AF35" s="1"/>
    </row>
    <row r="36" spans="1:32" ht="14.25" thickBot="1">
      <c r="A36" s="135" t="s">
        <v>52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4.25" thickBot="1">
      <c r="A37" s="34" t="s">
        <v>13</v>
      </c>
      <c r="B37" s="35"/>
      <c r="C37" s="35"/>
      <c r="D37" s="35"/>
      <c r="E37" s="37" t="s">
        <v>9</v>
      </c>
      <c r="F37" s="35"/>
      <c r="G37" s="35"/>
      <c r="H37" s="136"/>
      <c r="I37" s="35" t="s">
        <v>34</v>
      </c>
      <c r="J37" s="35"/>
      <c r="K37" s="35"/>
      <c r="L37" s="38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8" customHeight="1" thickBot="1" thickTop="1">
      <c r="A38" s="300">
        <v>28000</v>
      </c>
      <c r="B38" s="301"/>
      <c r="C38" s="301"/>
      <c r="D38" s="301"/>
      <c r="E38" s="302">
        <f>SUM(AC40:AF44)</f>
        <v>27800</v>
      </c>
      <c r="F38" s="301"/>
      <c r="G38" s="301"/>
      <c r="H38" s="303"/>
      <c r="I38" s="301">
        <f>A38-E38</f>
        <v>200</v>
      </c>
      <c r="J38" s="301"/>
      <c r="K38" s="301"/>
      <c r="L38" s="304"/>
      <c r="P38" s="150" t="s">
        <v>63</v>
      </c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14.25" thickBot="1">
      <c r="A39" s="143" t="s">
        <v>14</v>
      </c>
      <c r="B39" s="144"/>
      <c r="C39" s="149" t="s">
        <v>2</v>
      </c>
      <c r="D39" s="149"/>
      <c r="E39" s="149"/>
      <c r="F39" s="149"/>
      <c r="G39" s="37" t="s">
        <v>4</v>
      </c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6"/>
      <c r="Y39" s="37" t="s">
        <v>3</v>
      </c>
      <c r="Z39" s="35"/>
      <c r="AA39" s="35"/>
      <c r="AB39" s="36"/>
      <c r="AC39" s="149" t="s">
        <v>12</v>
      </c>
      <c r="AD39" s="149"/>
      <c r="AE39" s="149"/>
      <c r="AF39" s="151"/>
    </row>
    <row r="40" spans="1:32" ht="18" customHeight="1" thickTop="1">
      <c r="A40" s="145"/>
      <c r="B40" s="146"/>
      <c r="C40" s="269">
        <v>45423</v>
      </c>
      <c r="D40" s="269"/>
      <c r="E40" s="269"/>
      <c r="F40" s="269"/>
      <c r="G40" s="270" t="s">
        <v>53</v>
      </c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1"/>
      <c r="T40" s="271"/>
      <c r="U40" s="271"/>
      <c r="V40" s="271"/>
      <c r="W40" s="271"/>
      <c r="X40" s="272"/>
      <c r="Y40" s="273" t="s">
        <v>54</v>
      </c>
      <c r="Z40" s="274"/>
      <c r="AA40" s="274"/>
      <c r="AB40" s="275"/>
      <c r="AC40" s="276">
        <v>4400</v>
      </c>
      <c r="AD40" s="277"/>
      <c r="AE40" s="277"/>
      <c r="AF40" s="278"/>
    </row>
    <row r="41" spans="1:32" ht="18" customHeight="1">
      <c r="A41" s="145"/>
      <c r="B41" s="146"/>
      <c r="C41" s="279">
        <v>45567</v>
      </c>
      <c r="D41" s="279"/>
      <c r="E41" s="279"/>
      <c r="F41" s="279"/>
      <c r="G41" s="280" t="s">
        <v>55</v>
      </c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2"/>
      <c r="Y41" s="283" t="s">
        <v>56</v>
      </c>
      <c r="Z41" s="284"/>
      <c r="AA41" s="284"/>
      <c r="AB41" s="285"/>
      <c r="AC41" s="286">
        <v>4000</v>
      </c>
      <c r="AD41" s="287"/>
      <c r="AE41" s="287"/>
      <c r="AF41" s="288"/>
    </row>
    <row r="42" spans="1:32" ht="18" customHeight="1">
      <c r="A42" s="145"/>
      <c r="B42" s="146"/>
      <c r="C42" s="279">
        <v>45592</v>
      </c>
      <c r="D42" s="279"/>
      <c r="E42" s="279"/>
      <c r="F42" s="279"/>
      <c r="G42" s="280" t="s">
        <v>57</v>
      </c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2"/>
      <c r="Y42" s="283" t="s">
        <v>56</v>
      </c>
      <c r="Z42" s="284"/>
      <c r="AA42" s="284"/>
      <c r="AB42" s="285"/>
      <c r="AC42" s="286">
        <v>4400</v>
      </c>
      <c r="AD42" s="287"/>
      <c r="AE42" s="287"/>
      <c r="AF42" s="288"/>
    </row>
    <row r="43" spans="1:32" ht="18" customHeight="1">
      <c r="A43" s="145"/>
      <c r="B43" s="146"/>
      <c r="C43" s="279">
        <v>45612</v>
      </c>
      <c r="D43" s="279"/>
      <c r="E43" s="279"/>
      <c r="F43" s="279"/>
      <c r="G43" s="280" t="s">
        <v>58</v>
      </c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2"/>
      <c r="Y43" s="283" t="s">
        <v>59</v>
      </c>
      <c r="Z43" s="284"/>
      <c r="AA43" s="284"/>
      <c r="AB43" s="285"/>
      <c r="AC43" s="286">
        <v>12000</v>
      </c>
      <c r="AD43" s="287"/>
      <c r="AE43" s="287"/>
      <c r="AF43" s="288"/>
    </row>
    <row r="44" spans="1:32" ht="18" customHeight="1" thickBot="1">
      <c r="A44" s="147"/>
      <c r="B44" s="148"/>
      <c r="C44" s="289">
        <v>45642</v>
      </c>
      <c r="D44" s="290"/>
      <c r="E44" s="290"/>
      <c r="F44" s="290"/>
      <c r="G44" s="291" t="s">
        <v>68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3"/>
      <c r="Y44" s="294" t="s">
        <v>69</v>
      </c>
      <c r="Z44" s="295"/>
      <c r="AA44" s="295"/>
      <c r="AB44" s="296"/>
      <c r="AC44" s="297">
        <v>3000</v>
      </c>
      <c r="AD44" s="298"/>
      <c r="AE44" s="298"/>
      <c r="AF44" s="299"/>
    </row>
    <row r="45" spans="1:32" ht="14.2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0.25" thickBot="1">
      <c r="A46" s="240" t="s">
        <v>35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2">
        <f>AC17+Y34+I38</f>
        <v>599326</v>
      </c>
      <c r="O46" s="243"/>
      <c r="P46" s="243"/>
      <c r="Q46" s="244"/>
      <c r="R46" s="8"/>
      <c r="S46" s="138"/>
      <c r="T46" s="138"/>
      <c r="U46" s="138"/>
      <c r="V46" s="138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21"/>
      <c r="AF47" s="21"/>
    </row>
    <row r="48" spans="1:32" ht="1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59" t="s">
        <v>61</v>
      </c>
      <c r="S48" s="159"/>
      <c r="T48" s="159"/>
      <c r="U48" s="159"/>
      <c r="V48" s="9"/>
      <c r="W48" s="386"/>
      <c r="X48" s="387" t="s">
        <v>73</v>
      </c>
      <c r="Y48" s="388"/>
      <c r="Z48" s="388"/>
      <c r="AA48" s="388"/>
      <c r="AB48" s="386"/>
      <c r="AC48" s="9"/>
      <c r="AD48" s="9"/>
      <c r="AE48" s="20"/>
      <c r="AF48" s="20"/>
    </row>
  </sheetData>
  <sheetProtection/>
  <mergeCells count="135">
    <mergeCell ref="R48:U48"/>
    <mergeCell ref="C44:F44"/>
    <mergeCell ref="G44:X44"/>
    <mergeCell ref="Y44:AB44"/>
    <mergeCell ref="AC44:AF44"/>
    <mergeCell ref="A46:M46"/>
    <mergeCell ref="N46:Q46"/>
    <mergeCell ref="S46:V46"/>
    <mergeCell ref="C42:F42"/>
    <mergeCell ref="G42:X42"/>
    <mergeCell ref="Y42:AB42"/>
    <mergeCell ref="AC42:AF42"/>
    <mergeCell ref="C43:F43"/>
    <mergeCell ref="G43:X43"/>
    <mergeCell ref="Y43:AB43"/>
    <mergeCell ref="AC43:AF43"/>
    <mergeCell ref="G40:X40"/>
    <mergeCell ref="Y40:AB40"/>
    <mergeCell ref="AC40:AF40"/>
    <mergeCell ref="C41:F41"/>
    <mergeCell ref="G41:X41"/>
    <mergeCell ref="Y41:AB41"/>
    <mergeCell ref="AC41:AF41"/>
    <mergeCell ref="A38:D38"/>
    <mergeCell ref="E38:H38"/>
    <mergeCell ref="I38:L38"/>
    <mergeCell ref="P38:AF38"/>
    <mergeCell ref="A39:B44"/>
    <mergeCell ref="C39:F39"/>
    <mergeCell ref="G39:X39"/>
    <mergeCell ref="Y39:AB39"/>
    <mergeCell ref="AC39:AF39"/>
    <mergeCell ref="C40:F40"/>
    <mergeCell ref="C32:X32"/>
    <mergeCell ref="Y32:AF32"/>
    <mergeCell ref="G34:X34"/>
    <mergeCell ref="Y34:AF34"/>
    <mergeCell ref="A36:L36"/>
    <mergeCell ref="A37:D37"/>
    <mergeCell ref="E37:H37"/>
    <mergeCell ref="I37:L37"/>
    <mergeCell ref="Y28:AF28"/>
    <mergeCell ref="C29:X29"/>
    <mergeCell ref="Y29:AF29"/>
    <mergeCell ref="C30:X30"/>
    <mergeCell ref="Y30:AF30"/>
    <mergeCell ref="C31:X31"/>
    <mergeCell ref="Y31:AF31"/>
    <mergeCell ref="C23:X23"/>
    <mergeCell ref="Y23:AF23"/>
    <mergeCell ref="C24:X24"/>
    <mergeCell ref="Y24:AF24"/>
    <mergeCell ref="A26:B32"/>
    <mergeCell ref="C26:X26"/>
    <mergeCell ref="Y26:AF26"/>
    <mergeCell ref="C27:X27"/>
    <mergeCell ref="Y27:AF27"/>
    <mergeCell ref="C28:X28"/>
    <mergeCell ref="O17:AB17"/>
    <mergeCell ref="AC17:AF17"/>
    <mergeCell ref="A19:F19"/>
    <mergeCell ref="A20:B24"/>
    <mergeCell ref="C20:X20"/>
    <mergeCell ref="Y20:AF20"/>
    <mergeCell ref="C21:X21"/>
    <mergeCell ref="Y21:AF21"/>
    <mergeCell ref="C22:X22"/>
    <mergeCell ref="Y22:AF22"/>
    <mergeCell ref="AC15:AF15"/>
    <mergeCell ref="A16:B16"/>
    <mergeCell ref="E16:H16"/>
    <mergeCell ref="K16:N16"/>
    <mergeCell ref="O16:AB16"/>
    <mergeCell ref="AC16:AF16"/>
    <mergeCell ref="A15:B15"/>
    <mergeCell ref="C15:D16"/>
    <mergeCell ref="E15:H15"/>
    <mergeCell ref="I15:J16"/>
    <mergeCell ref="K15:N15"/>
    <mergeCell ref="O15:AB15"/>
    <mergeCell ref="AA13:AB14"/>
    <mergeCell ref="AC13:AF13"/>
    <mergeCell ref="A14:B14"/>
    <mergeCell ref="E14:H14"/>
    <mergeCell ref="K14:N14"/>
    <mergeCell ref="Q14:T14"/>
    <mergeCell ref="W14:Z14"/>
    <mergeCell ref="AC14:AF14"/>
    <mergeCell ref="AC12:AF12"/>
    <mergeCell ref="A13:B13"/>
    <mergeCell ref="C13:D14"/>
    <mergeCell ref="E13:H13"/>
    <mergeCell ref="I13:J14"/>
    <mergeCell ref="K13:N13"/>
    <mergeCell ref="O13:P14"/>
    <mergeCell ref="Q13:T13"/>
    <mergeCell ref="U13:V14"/>
    <mergeCell ref="W13:Z13"/>
    <mergeCell ref="Q11:T11"/>
    <mergeCell ref="U11:V12"/>
    <mergeCell ref="W11:Z11"/>
    <mergeCell ref="AA11:AB12"/>
    <mergeCell ref="AC11:AF11"/>
    <mergeCell ref="A12:B12"/>
    <mergeCell ref="E12:H12"/>
    <mergeCell ref="K12:N12"/>
    <mergeCell ref="Q12:T12"/>
    <mergeCell ref="W12:Z12"/>
    <mergeCell ref="A11:B11"/>
    <mergeCell ref="C11:D12"/>
    <mergeCell ref="E11:H11"/>
    <mergeCell ref="I11:J12"/>
    <mergeCell ref="K11:N11"/>
    <mergeCell ref="O11:P12"/>
    <mergeCell ref="A7:D7"/>
    <mergeCell ref="E7:U7"/>
    <mergeCell ref="V7:Y7"/>
    <mergeCell ref="Z7:AF7"/>
    <mergeCell ref="A9:D9"/>
    <mergeCell ref="A10:F10"/>
    <mergeCell ref="A5:D5"/>
    <mergeCell ref="E5:U5"/>
    <mergeCell ref="V5:Y5"/>
    <mergeCell ref="Z5:AF5"/>
    <mergeCell ref="A6:D6"/>
    <mergeCell ref="E6:U6"/>
    <mergeCell ref="V6:Y6"/>
    <mergeCell ref="Z6:AF6"/>
    <mergeCell ref="A1:AF1"/>
    <mergeCell ref="A2:AF2"/>
    <mergeCell ref="A3:D3"/>
    <mergeCell ref="A4:D4"/>
    <mergeCell ref="E4:U4"/>
    <mergeCell ref="V4:Y4"/>
    <mergeCell ref="Z4:A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2021-05-24T02:59:15Z</dcterms:created>
  <dcterms:modified xsi:type="dcterms:W3CDTF">2024-05-01T11:58:47Z</dcterms:modified>
  <cp:category/>
  <cp:version/>
  <cp:contentType/>
  <cp:contentStatus/>
</cp:coreProperties>
</file>