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書式" sheetId="1" r:id="rId1"/>
    <sheet name="計算式入り" sheetId="2" r:id="rId2"/>
    <sheet name="記入例" sheetId="3" r:id="rId3"/>
  </sheets>
  <definedNames>
    <definedName name="_xlnm.Print_Area" localSheetId="2">'記入例'!$A$1:$AF$50</definedName>
    <definedName name="_xlnm.Print_Area" localSheetId="0">'書式'!$A$1:$AF$49</definedName>
  </definedNames>
  <calcPr fullCalcOnLoad="1"/>
</workbook>
</file>

<file path=xl/sharedStrings.xml><?xml version="1.0" encoding="utf-8"?>
<sst xmlns="http://schemas.openxmlformats.org/spreadsheetml/2006/main" count="179" uniqueCount="73">
  <si>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</si>
  <si>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</si>
  <si>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</si>
  <si>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</si>
  <si>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</si>
  <si>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</si>
  <si>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</si>
  <si>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</si>
  <si>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収入計</t>
  </si>
  <si>
    <t>支出計</t>
  </si>
  <si>
    <t>① クラスの部</t>
  </si>
  <si>
    <t>収入</t>
  </si>
  <si>
    <t>適要</t>
  </si>
  <si>
    <t>学年行事費</t>
  </si>
  <si>
    <t>金額</t>
  </si>
  <si>
    <t>会議費</t>
  </si>
  <si>
    <t>残高</t>
  </si>
  <si>
    <t>内訳</t>
  </si>
  <si>
    <t>差引残高 （ ① ＋ ② ＋ ③ ）</t>
  </si>
  <si>
    <t>② 学年費の部</t>
  </si>
  <si>
    <t>②　学年費差引残高 （収入計－支出計）</t>
  </si>
  <si>
    <t>１組</t>
  </si>
  <si>
    <t>予算</t>
  </si>
  <si>
    <t>２組</t>
  </si>
  <si>
    <t>３組</t>
  </si>
  <si>
    <t>４組</t>
  </si>
  <si>
    <t>５組</t>
  </si>
  <si>
    <t>６組</t>
  </si>
  <si>
    <t>７組</t>
  </si>
  <si>
    <t>８組</t>
  </si>
  <si>
    <t>９組</t>
  </si>
  <si>
    <t>10組</t>
  </si>
  <si>
    <t>③ 会議費の部</t>
  </si>
  <si>
    <r>
      <t>≪ 20　　年度　学年委員会　高校（　　）年 活動・会計報告 ≫</t>
    </r>
    <r>
      <rPr>
        <b/>
        <sz val="10"/>
        <color indexed="8"/>
        <rFont val="ＭＳ Ｐゴシック"/>
        <family val="3"/>
      </rPr>
      <t xml:space="preserve"> （書式：h）</t>
    </r>
  </si>
  <si>
    <t>※委員会時、1人あたりお茶代\200/食事代¥600上限</t>
  </si>
  <si>
    <t>※委員会時、1人あたりお茶代\200/食事代¥600上限</t>
  </si>
  <si>
    <t>１２組</t>
  </si>
  <si>
    <t>１１組</t>
  </si>
  <si>
    <t>①　クラス費差引残高（収入計－支出計）</t>
  </si>
  <si>
    <t>支出計　　　　　　　（ 支出計 ≦ 収入計 ）</t>
  </si>
  <si>
    <t>１２組</t>
  </si>
  <si>
    <t>１０組</t>
  </si>
  <si>
    <t>①　クラス費差引残高（収入計－支出計）</t>
  </si>
  <si>
    <r>
      <t>≪ 20××年度　学年委員会　高校（○）年 活動・会計報告 ≫</t>
    </r>
    <r>
      <rPr>
        <b/>
        <sz val="10"/>
        <color indexed="8"/>
        <rFont val="ＭＳ Ｐゴシック"/>
        <family val="3"/>
      </rPr>
      <t xml:space="preserve"> （書式：h）</t>
    </r>
  </si>
  <si>
    <t>第1回学年懇親会</t>
  </si>
  <si>
    <t>116名</t>
  </si>
  <si>
    <t>本校HR教室他</t>
  </si>
  <si>
    <t>第2回学年懇親会</t>
  </si>
  <si>
    <t>81名</t>
  </si>
  <si>
    <t>○○○○○</t>
  </si>
  <si>
    <t>11組</t>
  </si>
  <si>
    <t>クラス費（10クラス）合計</t>
  </si>
  <si>
    <t>（ 支出計 ≦ 収入計 ）</t>
  </si>
  <si>
    <t>①</t>
  </si>
  <si>
    <t>クラス費差引残高 （収入計－支出計）</t>
  </si>
  <si>
    <t>学年行事費（教員補助を含む）</t>
  </si>
  <si>
    <t>第2回学年懇親会（参加費）¥5,500×70名</t>
  </si>
  <si>
    <t>第1回学年懇親会（保護者補助）¥983×101名</t>
  </si>
  <si>
    <t>第1回学年懇親会（教員補助）¥983×15名</t>
  </si>
  <si>
    <t>第2回学年懇親会（保護者補助）¥1,000×70名　（参加費）¥5,500×70名</t>
  </si>
  <si>
    <t>第2回学年懇親会（教員補助）¥6,500×11名</t>
  </si>
  <si>
    <t>※委員会時、1人あたりお茶代\200/食事代¥600上限</t>
  </si>
  <si>
    <t>実施内容</t>
  </si>
  <si>
    <t>第1回学年委員会</t>
  </si>
  <si>
    <t>8名</t>
  </si>
  <si>
    <t>第2回学年委員会</t>
  </si>
  <si>
    <t>11名</t>
  </si>
  <si>
    <t>第3回学年委員会</t>
  </si>
  <si>
    <t>第4回学年委員会</t>
  </si>
  <si>
    <t>12名</t>
  </si>
  <si>
    <t>収入計　　　　クラス費10クラス(１２クラス)合計</t>
  </si>
  <si>
    <t>収入計　　　クラス費10クラス(１２クラス)合計</t>
  </si>
  <si>
    <t>作成者氏名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</si>
</sst>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/>
      <top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>
        <color indexed="63"/>
      </top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6" fontId="0" fillId="0" borderId="13" xfId="57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" fontId="40" fillId="0" borderId="20" xfId="57" applyNumberFormat="1" applyFont="1" applyFill="1" applyBorder="1" applyAlignment="1">
      <alignment vertical="center"/>
    </xf>
    <xf numFmtId="5" fontId="40" fillId="0" borderId="21" xfId="57" applyNumberFormat="1" applyFont="1" applyFill="1" applyBorder="1" applyAlignment="1">
      <alignment vertical="center"/>
    </xf>
    <xf numFmtId="5" fontId="40" fillId="0" borderId="22" xfId="57" applyNumberFormat="1" applyFont="1" applyFill="1" applyBorder="1" applyAlignment="1">
      <alignment vertical="center"/>
    </xf>
    <xf numFmtId="5" fontId="40" fillId="0" borderId="23" xfId="57" applyNumberFormat="1" applyFont="1" applyFill="1" applyBorder="1" applyAlignment="1">
      <alignment vertical="center"/>
    </xf>
    <xf numFmtId="5" fontId="40" fillId="0" borderId="24" xfId="57" applyNumberFormat="1" applyFont="1" applyFill="1" applyBorder="1" applyAlignment="1">
      <alignment vertical="center"/>
    </xf>
    <xf numFmtId="5" fontId="40" fillId="0" borderId="25" xfId="57" applyNumberFormat="1" applyFont="1" applyFill="1" applyBorder="1" applyAlignment="1">
      <alignment vertical="center"/>
    </xf>
    <xf numFmtId="5" fontId="40" fillId="0" borderId="26" xfId="57" applyNumberFormat="1" applyFont="1" applyFill="1" applyBorder="1" applyAlignment="1">
      <alignment vertical="center"/>
    </xf>
    <xf numFmtId="5" fontId="40" fillId="0" borderId="27" xfId="57" applyNumberFormat="1" applyFont="1" applyFill="1" applyBorder="1" applyAlignment="1">
      <alignment vertical="center"/>
    </xf>
    <xf numFmtId="5" fontId="40" fillId="0" borderId="28" xfId="57" applyNumberFormat="1" applyFont="1" applyFill="1" applyBorder="1" applyAlignment="1">
      <alignment vertical="center"/>
    </xf>
    <xf numFmtId="5" fontId="40" fillId="0" borderId="29" xfId="57" applyNumberFormat="1" applyFont="1" applyFill="1" applyBorder="1" applyAlignment="1">
      <alignment vertical="center"/>
    </xf>
    <xf numFmtId="5" fontId="40" fillId="0" borderId="30" xfId="57" applyNumberFormat="1" applyFont="1" applyFill="1" applyBorder="1" applyAlignment="1">
      <alignment vertical="center"/>
    </xf>
    <xf numFmtId="5" fontId="40" fillId="0" borderId="31" xfId="57" applyNumberFormat="1" applyFont="1" applyFill="1" applyBorder="1" applyAlignment="1">
      <alignment vertical="center"/>
    </xf>
    <xf numFmtId="6" fontId="40" fillId="0" borderId="32" xfId="0" applyNumberFormat="1" applyFont="1" applyFill="1" applyBorder="1" applyAlignment="1">
      <alignment vertical="center"/>
    </xf>
    <xf numFmtId="6" fontId="40" fillId="0" borderId="13" xfId="0" applyNumberFormat="1" applyFont="1" applyFill="1" applyBorder="1" applyAlignment="1">
      <alignment vertical="center"/>
    </xf>
    <xf numFmtId="6" fontId="40" fillId="0" borderId="16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6" fontId="0" fillId="0" borderId="3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6" fontId="40" fillId="0" borderId="0" xfId="57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6" fontId="40" fillId="0" borderId="47" xfId="57" applyFont="1" applyFill="1" applyBorder="1" applyAlignment="1">
      <alignment horizontal="right" vertical="center"/>
    </xf>
    <xf numFmtId="6" fontId="40" fillId="0" borderId="48" xfId="57" applyFont="1" applyFill="1" applyBorder="1" applyAlignment="1">
      <alignment horizontal="right" vertical="center"/>
    </xf>
    <xf numFmtId="6" fontId="40" fillId="0" borderId="49" xfId="57" applyFont="1" applyFill="1" applyBorder="1" applyAlignment="1">
      <alignment horizontal="right" vertical="center"/>
    </xf>
    <xf numFmtId="6" fontId="40" fillId="0" borderId="50" xfId="57" applyFon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 textRotation="255"/>
    </xf>
    <xf numFmtId="0" fontId="0" fillId="0" borderId="52" xfId="0" applyFill="1" applyBorder="1" applyAlignment="1">
      <alignment horizontal="center" vertical="center" textRotation="255"/>
    </xf>
    <xf numFmtId="0" fontId="0" fillId="0" borderId="53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58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6" fontId="0" fillId="0" borderId="32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center" vertical="center"/>
    </xf>
    <xf numFmtId="6" fontId="0" fillId="0" borderId="16" xfId="0" applyNumberFormat="1" applyFill="1" applyBorder="1" applyAlignment="1">
      <alignment horizontal="center" vertical="center"/>
    </xf>
    <xf numFmtId="6" fontId="0" fillId="0" borderId="34" xfId="0" applyNumberForma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6" fontId="40" fillId="0" borderId="33" xfId="57" applyFont="1" applyFill="1" applyBorder="1" applyAlignment="1">
      <alignment horizontal="right" vertical="center"/>
    </xf>
    <xf numFmtId="6" fontId="40" fillId="0" borderId="64" xfId="57" applyFont="1" applyFill="1" applyBorder="1" applyAlignment="1">
      <alignment horizontal="right" vertical="center"/>
    </xf>
    <xf numFmtId="6" fontId="40" fillId="0" borderId="34" xfId="57" applyFont="1" applyFill="1" applyBorder="1" applyAlignment="1">
      <alignment horizontal="right" vertical="center"/>
    </xf>
    <xf numFmtId="6" fontId="40" fillId="0" borderId="37" xfId="57" applyFont="1" applyFill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6" fontId="40" fillId="0" borderId="70" xfId="57" applyFont="1" applyFill="1" applyBorder="1" applyAlignment="1">
      <alignment horizontal="right" vertical="center"/>
    </xf>
    <xf numFmtId="6" fontId="40" fillId="0" borderId="60" xfId="57" applyFont="1" applyFill="1" applyBorder="1" applyAlignment="1">
      <alignment horizontal="right" vertical="center"/>
    </xf>
    <xf numFmtId="6" fontId="40" fillId="0" borderId="72" xfId="57" applyFont="1" applyFill="1" applyBorder="1" applyAlignment="1">
      <alignment horizontal="right" vertical="center"/>
    </xf>
    <xf numFmtId="6" fontId="40" fillId="0" borderId="73" xfId="57" applyFont="1" applyFill="1" applyBorder="1" applyAlignment="1">
      <alignment vertical="center"/>
    </xf>
    <xf numFmtId="6" fontId="40" fillId="0" borderId="74" xfId="57" applyFont="1" applyFill="1" applyBorder="1" applyAlignment="1">
      <alignment vertical="center"/>
    </xf>
    <xf numFmtId="6" fontId="40" fillId="0" borderId="75" xfId="57" applyFont="1" applyFill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6" fontId="40" fillId="0" borderId="76" xfId="57" applyFont="1" applyFill="1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77" xfId="0" applyFill="1" applyBorder="1" applyAlignment="1">
      <alignment horizontal="center" vertical="center"/>
    </xf>
    <xf numFmtId="0" fontId="0" fillId="0" borderId="77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  <xf numFmtId="0" fontId="0" fillId="0" borderId="5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3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6" fontId="40" fillId="0" borderId="48" xfId="57" applyFont="1" applyFill="1" applyBorder="1" applyAlignment="1">
      <alignment vertical="center"/>
    </xf>
    <xf numFmtId="6" fontId="40" fillId="0" borderId="0" xfId="57" applyFont="1" applyFill="1" applyBorder="1" applyAlignment="1">
      <alignment vertical="center"/>
    </xf>
    <xf numFmtId="6" fontId="40" fillId="0" borderId="49" xfId="57" applyFont="1" applyFill="1" applyBorder="1" applyAlignment="1">
      <alignment vertical="center"/>
    </xf>
    <xf numFmtId="6" fontId="40" fillId="0" borderId="47" xfId="57" applyFont="1" applyFill="1" applyBorder="1" applyAlignment="1">
      <alignment vertical="center"/>
    </xf>
    <xf numFmtId="6" fontId="0" fillId="0" borderId="33" xfId="0" applyNumberFormat="1" applyFill="1" applyBorder="1" applyAlignment="1">
      <alignment horizontal="right" vertical="center"/>
    </xf>
    <xf numFmtId="6" fontId="0" fillId="0" borderId="37" xfId="0" applyNumberFormat="1" applyFill="1" applyBorder="1" applyAlignment="1">
      <alignment horizontal="right" vertical="center"/>
    </xf>
    <xf numFmtId="6" fontId="40" fillId="0" borderId="20" xfId="57" applyNumberFormat="1" applyFont="1" applyFill="1" applyBorder="1" applyAlignment="1">
      <alignment vertical="center"/>
    </xf>
    <xf numFmtId="6" fontId="40" fillId="0" borderId="21" xfId="57" applyNumberFormat="1" applyFont="1" applyFill="1" applyBorder="1" applyAlignment="1">
      <alignment vertical="center"/>
    </xf>
    <xf numFmtId="6" fontId="40" fillId="0" borderId="22" xfId="57" applyNumberFormat="1" applyFont="1" applyFill="1" applyBorder="1" applyAlignment="1">
      <alignment vertical="center"/>
    </xf>
    <xf numFmtId="6" fontId="40" fillId="0" borderId="23" xfId="57" applyNumberFormat="1" applyFont="1" applyFill="1" applyBorder="1" applyAlignment="1">
      <alignment horizontal="center" vertical="center"/>
    </xf>
    <xf numFmtId="6" fontId="40" fillId="0" borderId="24" xfId="57" applyNumberFormat="1" applyFont="1" applyFill="1" applyBorder="1" applyAlignment="1">
      <alignment horizontal="center" vertical="center"/>
    </xf>
    <xf numFmtId="6" fontId="40" fillId="0" borderId="25" xfId="57" applyNumberFormat="1" applyFont="1" applyFill="1" applyBorder="1" applyAlignment="1">
      <alignment horizontal="center" vertical="center"/>
    </xf>
    <xf numFmtId="6" fontId="40" fillId="0" borderId="23" xfId="57" applyNumberFormat="1" applyFont="1" applyFill="1" applyBorder="1" applyAlignment="1">
      <alignment vertical="center"/>
    </xf>
    <xf numFmtId="6" fontId="40" fillId="0" borderId="24" xfId="57" applyNumberFormat="1" applyFont="1" applyFill="1" applyBorder="1" applyAlignment="1">
      <alignment vertical="center"/>
    </xf>
    <xf numFmtId="6" fontId="40" fillId="0" borderId="25" xfId="57" applyNumberFormat="1" applyFont="1" applyFill="1" applyBorder="1" applyAlignment="1">
      <alignment vertical="center"/>
    </xf>
    <xf numFmtId="6" fontId="40" fillId="0" borderId="29" xfId="57" applyNumberFormat="1" applyFont="1" applyFill="1" applyBorder="1" applyAlignment="1">
      <alignment vertical="center"/>
    </xf>
    <xf numFmtId="6" fontId="40" fillId="0" borderId="30" xfId="57" applyNumberFormat="1" applyFont="1" applyFill="1" applyBorder="1" applyAlignment="1">
      <alignment vertical="center"/>
    </xf>
    <xf numFmtId="6" fontId="40" fillId="0" borderId="31" xfId="57" applyNumberFormat="1" applyFont="1" applyFill="1" applyBorder="1" applyAlignment="1">
      <alignment vertical="center"/>
    </xf>
    <xf numFmtId="0" fontId="0" fillId="0" borderId="84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176" fontId="0" fillId="0" borderId="3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6" fontId="40" fillId="0" borderId="70" xfId="57" applyFont="1" applyFill="1" applyBorder="1" applyAlignment="1">
      <alignment vertical="center"/>
    </xf>
    <xf numFmtId="6" fontId="40" fillId="0" borderId="76" xfId="57" applyFont="1" applyFill="1" applyBorder="1" applyAlignment="1">
      <alignment vertical="center"/>
    </xf>
    <xf numFmtId="6" fontId="40" fillId="0" borderId="33" xfId="57" applyFont="1" applyFill="1" applyBorder="1" applyAlignment="1">
      <alignment vertical="center"/>
    </xf>
    <xf numFmtId="6" fontId="40" fillId="0" borderId="37" xfId="57" applyFont="1" applyFill="1" applyBorder="1" applyAlignment="1">
      <alignment vertical="center"/>
    </xf>
    <xf numFmtId="6" fontId="40" fillId="0" borderId="73" xfId="57" applyFont="1" applyFill="1" applyBorder="1" applyAlignment="1">
      <alignment horizontal="right" vertical="center"/>
    </xf>
    <xf numFmtId="6" fontId="40" fillId="0" borderId="74" xfId="57" applyFont="1" applyFill="1" applyBorder="1" applyAlignment="1">
      <alignment horizontal="right" vertical="center"/>
    </xf>
    <xf numFmtId="6" fontId="40" fillId="0" borderId="75" xfId="57" applyFont="1" applyFill="1" applyBorder="1" applyAlignment="1">
      <alignment horizontal="right" vertical="center"/>
    </xf>
    <xf numFmtId="6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6" fontId="0" fillId="0" borderId="29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6" fontId="0" fillId="0" borderId="45" xfId="0" applyNumberFormat="1" applyFill="1" applyBorder="1" applyAlignment="1">
      <alignment horizontal="right" vertical="center"/>
    </xf>
    <xf numFmtId="6" fontId="0" fillId="0" borderId="46" xfId="0" applyNumberFormat="1" applyFill="1" applyBorder="1" applyAlignment="1">
      <alignment horizontal="right" vertical="center"/>
    </xf>
    <xf numFmtId="6" fontId="0" fillId="0" borderId="39" xfId="0" applyNumberFormat="1" applyFill="1" applyBorder="1" applyAlignment="1">
      <alignment horizontal="right" vertical="center"/>
    </xf>
    <xf numFmtId="6" fontId="0" fillId="0" borderId="40" xfId="0" applyNumberFormat="1" applyFill="1" applyBorder="1" applyAlignment="1">
      <alignment horizontal="right" vertical="center"/>
    </xf>
    <xf numFmtId="6" fontId="40" fillId="0" borderId="50" xfId="57" applyFont="1" applyFill="1" applyBorder="1" applyAlignment="1">
      <alignment vertical="center"/>
    </xf>
    <xf numFmtId="6" fontId="40" fillId="0" borderId="26" xfId="57" applyNumberFormat="1" applyFont="1" applyFill="1" applyBorder="1" applyAlignment="1">
      <alignment vertical="center"/>
    </xf>
    <xf numFmtId="6" fontId="40" fillId="0" borderId="27" xfId="57" applyNumberFormat="1" applyFont="1" applyFill="1" applyBorder="1" applyAlignment="1">
      <alignment vertical="center"/>
    </xf>
    <xf numFmtId="6" fontId="40" fillId="0" borderId="28" xfId="57" applyNumberFormat="1" applyFont="1" applyFill="1" applyBorder="1" applyAlignment="1">
      <alignment vertical="center"/>
    </xf>
    <xf numFmtId="177" fontId="0" fillId="0" borderId="83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44" xfId="0" applyNumberFormat="1" applyFill="1" applyBorder="1" applyAlignment="1">
      <alignment horizontal="right" vertical="center"/>
    </xf>
    <xf numFmtId="177" fontId="0" fillId="0" borderId="5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54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6" fontId="40" fillId="0" borderId="70" xfId="57" applyFont="1" applyFill="1" applyBorder="1" applyAlignment="1">
      <alignment horizontal="center" vertical="center"/>
    </xf>
    <xf numFmtId="6" fontId="40" fillId="0" borderId="76" xfId="57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6" fontId="40" fillId="0" borderId="33" xfId="57" applyFont="1" applyFill="1" applyBorder="1" applyAlignment="1">
      <alignment horizontal="center" vertical="center"/>
    </xf>
    <xf numFmtId="6" fontId="40" fillId="0" borderId="37" xfId="57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6" fontId="40" fillId="0" borderId="26" xfId="0" applyNumberFormat="1" applyFont="1" applyFill="1" applyBorder="1" applyAlignment="1">
      <alignment horizontal="right" vertical="center"/>
    </xf>
    <xf numFmtId="0" fontId="40" fillId="0" borderId="27" xfId="0" applyFont="1" applyFill="1" applyBorder="1" applyAlignment="1">
      <alignment horizontal="right" vertical="center"/>
    </xf>
    <xf numFmtId="0" fontId="40" fillId="0" borderId="28" xfId="0" applyFont="1" applyFill="1" applyBorder="1" applyAlignment="1">
      <alignment horizontal="right" vertical="center"/>
    </xf>
    <xf numFmtId="0" fontId="0" fillId="0" borderId="82" xfId="0" applyFill="1" applyBorder="1" applyAlignment="1">
      <alignment horizontal="center" vertical="center"/>
    </xf>
    <xf numFmtId="6" fontId="40" fillId="0" borderId="29" xfId="0" applyNumberFormat="1" applyFont="1" applyFill="1" applyBorder="1" applyAlignment="1">
      <alignment horizontal="right" vertical="center"/>
    </xf>
    <xf numFmtId="0" fontId="40" fillId="0" borderId="30" xfId="0" applyFont="1" applyFill="1" applyBorder="1" applyAlignment="1">
      <alignment horizontal="right" vertical="center"/>
    </xf>
    <xf numFmtId="0" fontId="40" fillId="0" borderId="31" xfId="0" applyFont="1" applyFill="1" applyBorder="1" applyAlignment="1">
      <alignment horizontal="right" vertical="center"/>
    </xf>
    <xf numFmtId="6" fontId="40" fillId="0" borderId="20" xfId="57" applyFont="1" applyFill="1" applyBorder="1" applyAlignment="1">
      <alignment vertical="center"/>
    </xf>
    <xf numFmtId="6" fontId="40" fillId="0" borderId="21" xfId="57" applyFont="1" applyFill="1" applyBorder="1" applyAlignment="1">
      <alignment vertical="center"/>
    </xf>
    <xf numFmtId="6" fontId="40" fillId="0" borderId="22" xfId="57" applyFont="1" applyFill="1" applyBorder="1" applyAlignment="1">
      <alignment vertical="center"/>
    </xf>
    <xf numFmtId="6" fontId="40" fillId="0" borderId="23" xfId="57" applyFont="1" applyFill="1" applyBorder="1" applyAlignment="1">
      <alignment vertical="center"/>
    </xf>
    <xf numFmtId="6" fontId="40" fillId="0" borderId="24" xfId="57" applyFont="1" applyFill="1" applyBorder="1" applyAlignment="1">
      <alignment vertical="center"/>
    </xf>
    <xf numFmtId="6" fontId="40" fillId="0" borderId="25" xfId="57" applyFont="1" applyFill="1" applyBorder="1" applyAlignment="1">
      <alignment vertical="center"/>
    </xf>
    <xf numFmtId="6" fontId="40" fillId="0" borderId="26" xfId="57" applyFont="1" applyFill="1" applyBorder="1" applyAlignment="1">
      <alignment horizontal="center" vertical="center"/>
    </xf>
    <xf numFmtId="6" fontId="40" fillId="0" borderId="27" xfId="57" applyFont="1" applyFill="1" applyBorder="1" applyAlignment="1">
      <alignment horizontal="center" vertical="center"/>
    </xf>
    <xf numFmtId="6" fontId="40" fillId="0" borderId="28" xfId="57" applyFont="1" applyFill="1" applyBorder="1" applyAlignment="1">
      <alignment horizontal="center" vertical="center"/>
    </xf>
    <xf numFmtId="6" fontId="40" fillId="0" borderId="29" xfId="57" applyFont="1" applyFill="1" applyBorder="1" applyAlignment="1">
      <alignment vertical="center"/>
    </xf>
    <xf numFmtId="6" fontId="40" fillId="0" borderId="30" xfId="57" applyFont="1" applyFill="1" applyBorder="1" applyAlignment="1">
      <alignment vertical="center"/>
    </xf>
    <xf numFmtId="6" fontId="40" fillId="0" borderId="31" xfId="57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38" xfId="0" applyFont="1" applyFill="1" applyBorder="1" applyAlignment="1">
      <alignment horizontal="left" vertical="center"/>
    </xf>
    <xf numFmtId="6" fontId="40" fillId="0" borderId="23" xfId="0" applyNumberFormat="1" applyFont="1" applyBorder="1" applyAlignment="1">
      <alignment vertical="center"/>
    </xf>
    <xf numFmtId="6" fontId="40" fillId="0" borderId="24" xfId="0" applyNumberFormat="1" applyFont="1" applyBorder="1" applyAlignment="1">
      <alignment vertical="center"/>
    </xf>
    <xf numFmtId="6" fontId="40" fillId="0" borderId="25" xfId="0" applyNumberFormat="1" applyFont="1" applyBorder="1" applyAlignment="1">
      <alignment vertical="center"/>
    </xf>
    <xf numFmtId="6" fontId="40" fillId="0" borderId="26" xfId="57" applyFont="1" applyFill="1" applyBorder="1" applyAlignment="1">
      <alignment vertical="center"/>
    </xf>
    <xf numFmtId="6" fontId="40" fillId="0" borderId="27" xfId="57" applyFont="1" applyFill="1" applyBorder="1" applyAlignment="1">
      <alignment vertical="center"/>
    </xf>
    <xf numFmtId="6" fontId="40" fillId="0" borderId="28" xfId="57" applyFont="1" applyFill="1" applyBorder="1" applyAlignment="1">
      <alignment vertical="center"/>
    </xf>
    <xf numFmtId="6" fontId="40" fillId="0" borderId="32" xfId="0" applyNumberFormat="1" applyFont="1" applyFill="1" applyBorder="1" applyAlignment="1">
      <alignment horizontal="right" vertical="center"/>
    </xf>
    <xf numFmtId="6" fontId="40" fillId="0" borderId="13" xfId="0" applyNumberFormat="1" applyFont="1" applyFill="1" applyBorder="1" applyAlignment="1">
      <alignment horizontal="right" vertical="center"/>
    </xf>
    <xf numFmtId="6" fontId="40" fillId="0" borderId="16" xfId="0" applyNumberFormat="1" applyFont="1" applyFill="1" applyBorder="1" applyAlignment="1">
      <alignment horizontal="right" vertical="center"/>
    </xf>
    <xf numFmtId="6" fontId="40" fillId="0" borderId="48" xfId="57" applyNumberFormat="1" applyFont="1" applyFill="1" applyBorder="1" applyAlignment="1">
      <alignment horizontal="right" vertical="center"/>
    </xf>
    <xf numFmtId="42" fontId="40" fillId="0" borderId="0" xfId="57" applyNumberFormat="1" applyFont="1" applyFill="1" applyBorder="1" applyAlignment="1">
      <alignment horizontal="right" vertical="center"/>
    </xf>
    <xf numFmtId="42" fontId="40" fillId="0" borderId="49" xfId="57" applyNumberFormat="1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56" fontId="0" fillId="0" borderId="83" xfId="0" applyNumberFormat="1" applyFill="1" applyBorder="1" applyAlignment="1">
      <alignment horizontal="right" vertical="center"/>
    </xf>
    <xf numFmtId="0" fontId="0" fillId="0" borderId="78" xfId="0" applyFill="1" applyBorder="1" applyAlignment="1">
      <alignment horizontal="center" vertical="center"/>
    </xf>
    <xf numFmtId="6" fontId="40" fillId="0" borderId="20" xfId="57" applyFont="1" applyFill="1" applyBorder="1" applyAlignment="1">
      <alignment horizontal="right" vertical="center"/>
    </xf>
    <xf numFmtId="6" fontId="40" fillId="0" borderId="21" xfId="57" applyFont="1" applyFill="1" applyBorder="1" applyAlignment="1">
      <alignment horizontal="right" vertical="center"/>
    </xf>
    <xf numFmtId="6" fontId="40" fillId="0" borderId="22" xfId="57" applyFont="1" applyFill="1" applyBorder="1" applyAlignment="1">
      <alignment horizontal="right" vertical="center"/>
    </xf>
    <xf numFmtId="6" fontId="40" fillId="0" borderId="23" xfId="57" applyFont="1" applyFill="1" applyBorder="1" applyAlignment="1">
      <alignment horizontal="right" vertical="center"/>
    </xf>
    <xf numFmtId="6" fontId="40" fillId="0" borderId="24" xfId="57" applyFont="1" applyFill="1" applyBorder="1" applyAlignment="1">
      <alignment horizontal="right" vertical="center"/>
    </xf>
    <xf numFmtId="6" fontId="40" fillId="0" borderId="25" xfId="57" applyFont="1" applyFill="1" applyBorder="1" applyAlignment="1">
      <alignment horizontal="right" vertical="center"/>
    </xf>
    <xf numFmtId="6" fontId="40" fillId="0" borderId="26" xfId="57" applyFont="1" applyFill="1" applyBorder="1" applyAlignment="1">
      <alignment horizontal="right" vertical="center"/>
    </xf>
    <xf numFmtId="6" fontId="40" fillId="0" borderId="27" xfId="57" applyFont="1" applyFill="1" applyBorder="1" applyAlignment="1">
      <alignment horizontal="right" vertical="center"/>
    </xf>
    <xf numFmtId="6" fontId="40" fillId="0" borderId="85" xfId="57" applyFont="1" applyFill="1" applyBorder="1" applyAlignment="1">
      <alignment horizontal="right" vertical="center"/>
    </xf>
    <xf numFmtId="6" fontId="40" fillId="0" borderId="28" xfId="57" applyFont="1" applyFill="1" applyBorder="1" applyAlignment="1">
      <alignment horizontal="right" vertical="center"/>
    </xf>
    <xf numFmtId="6" fontId="40" fillId="0" borderId="87" xfId="57" applyFont="1" applyFill="1" applyBorder="1" applyAlignment="1">
      <alignment horizontal="right" vertical="center"/>
    </xf>
    <xf numFmtId="6" fontId="40" fillId="0" borderId="14" xfId="57" applyFont="1" applyFill="1" applyBorder="1" applyAlignment="1">
      <alignment horizontal="right" vertical="center"/>
    </xf>
    <xf numFmtId="6" fontId="40" fillId="0" borderId="87" xfId="57" applyFont="1" applyFill="1" applyBorder="1" applyAlignment="1">
      <alignment vertical="center"/>
    </xf>
    <xf numFmtId="6" fontId="40" fillId="0" borderId="14" xfId="57" applyFont="1" applyFill="1" applyBorder="1" applyAlignment="1">
      <alignment vertical="center"/>
    </xf>
    <xf numFmtId="6" fontId="40" fillId="0" borderId="88" xfId="57" applyFont="1" applyFill="1" applyBorder="1" applyAlignment="1">
      <alignment vertical="center"/>
    </xf>
    <xf numFmtId="0" fontId="43" fillId="0" borderId="20" xfId="0" applyFont="1" applyFill="1" applyBorder="1" applyAlignment="1">
      <alignment horizontal="left" vertical="center"/>
    </xf>
    <xf numFmtId="0" fontId="43" fillId="0" borderId="21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6" fontId="40" fillId="0" borderId="38" xfId="57" applyFont="1" applyFill="1" applyBorder="1" applyAlignment="1">
      <alignment horizontal="right" vertical="center"/>
    </xf>
    <xf numFmtId="56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56" fontId="0" fillId="0" borderId="3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8"/>
  <sheetViews>
    <sheetView zoomScalePageLayoutView="0" workbookViewId="0" topLeftCell="A17">
      <selection activeCell="V47" sqref="V47:AF48"/>
    </sheetView>
  </sheetViews>
  <sheetFormatPr defaultColWidth="9.140625" defaultRowHeight="15"/>
  <cols>
    <col min="1" max="32" width="2.57421875" style="0" customWidth="1"/>
  </cols>
  <sheetData>
    <row r="1" spans="1:32" ht="19.5" customHeight="1">
      <c r="A1" s="157" t="s">
        <v>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19.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4" ht="18" customHeight="1" thickBot="1">
      <c r="A3" s="159" t="s">
        <v>1</v>
      </c>
      <c r="B3" s="159"/>
      <c r="C3" s="159"/>
      <c r="D3" s="159"/>
    </row>
    <row r="4" spans="1:32" ht="15" customHeight="1" thickBot="1">
      <c r="A4" s="88" t="s">
        <v>2</v>
      </c>
      <c r="B4" s="21"/>
      <c r="C4" s="21"/>
      <c r="D4" s="62"/>
      <c r="E4" s="20" t="s">
        <v>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62"/>
      <c r="V4" s="20" t="s">
        <v>3</v>
      </c>
      <c r="W4" s="21"/>
      <c r="X4" s="21"/>
      <c r="Y4" s="62"/>
      <c r="Z4" s="20" t="s">
        <v>5</v>
      </c>
      <c r="AA4" s="21"/>
      <c r="AB4" s="21"/>
      <c r="AC4" s="21"/>
      <c r="AD4" s="21"/>
      <c r="AE4" s="21"/>
      <c r="AF4" s="22"/>
    </row>
    <row r="5" spans="1:32" ht="18" customHeight="1" thickTop="1">
      <c r="A5" s="160"/>
      <c r="B5" s="161"/>
      <c r="C5" s="161"/>
      <c r="D5" s="162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142"/>
      <c r="W5" s="142"/>
      <c r="X5" s="142"/>
      <c r="Y5" s="142"/>
      <c r="Z5" s="143"/>
      <c r="AA5" s="143"/>
      <c r="AB5" s="143"/>
      <c r="AC5" s="143"/>
      <c r="AD5" s="143"/>
      <c r="AE5" s="143"/>
      <c r="AF5" s="144"/>
    </row>
    <row r="6" spans="1:32" ht="18" customHeight="1">
      <c r="A6" s="145"/>
      <c r="B6" s="146"/>
      <c r="C6" s="146"/>
      <c r="D6" s="147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  <c r="V6" s="148"/>
      <c r="W6" s="148"/>
      <c r="X6" s="148"/>
      <c r="Y6" s="148"/>
      <c r="Z6" s="149"/>
      <c r="AA6" s="149"/>
      <c r="AB6" s="149"/>
      <c r="AC6" s="149"/>
      <c r="AD6" s="149"/>
      <c r="AE6" s="149"/>
      <c r="AF6" s="150"/>
    </row>
    <row r="7" spans="1:32" ht="18" customHeight="1" thickBot="1">
      <c r="A7" s="137"/>
      <c r="B7" s="138"/>
      <c r="C7" s="138"/>
      <c r="D7" s="139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123"/>
      <c r="W7" s="123"/>
      <c r="X7" s="123"/>
      <c r="Y7" s="123"/>
      <c r="Z7" s="140"/>
      <c r="AA7" s="140"/>
      <c r="AB7" s="140"/>
      <c r="AC7" s="140"/>
      <c r="AD7" s="140"/>
      <c r="AE7" s="140"/>
      <c r="AF7" s="141"/>
    </row>
    <row r="8" spans="1:32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" customHeight="1">
      <c r="A9" s="53" t="s">
        <v>6</v>
      </c>
      <c r="B9" s="53"/>
      <c r="C9" s="53"/>
      <c r="D9" s="5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" customHeight="1" thickBot="1">
      <c r="A10" s="110" t="s">
        <v>10</v>
      </c>
      <c r="B10" s="110"/>
      <c r="C10" s="110"/>
      <c r="D10" s="110"/>
      <c r="E10" s="110"/>
      <c r="F10" s="1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119" t="s">
        <v>22</v>
      </c>
      <c r="B11" s="98"/>
      <c r="C11" s="133" t="s">
        <v>21</v>
      </c>
      <c r="D11" s="134"/>
      <c r="E11" s="124"/>
      <c r="F11" s="124"/>
      <c r="G11" s="124"/>
      <c r="H11" s="126"/>
      <c r="I11" s="132" t="s">
        <v>23</v>
      </c>
      <c r="J11" s="121"/>
      <c r="K11" s="124"/>
      <c r="L11" s="124"/>
      <c r="M11" s="124"/>
      <c r="N11" s="125"/>
      <c r="O11" s="120" t="s">
        <v>24</v>
      </c>
      <c r="P11" s="121"/>
      <c r="Q11" s="124"/>
      <c r="R11" s="124"/>
      <c r="S11" s="124"/>
      <c r="T11" s="126"/>
      <c r="U11" s="120" t="s">
        <v>25</v>
      </c>
      <c r="V11" s="121"/>
      <c r="W11" s="124"/>
      <c r="X11" s="124"/>
      <c r="Y11" s="124"/>
      <c r="Z11" s="125"/>
      <c r="AA11" s="120" t="s">
        <v>26</v>
      </c>
      <c r="AB11" s="121"/>
      <c r="AC11" s="124"/>
      <c r="AD11" s="124"/>
      <c r="AE11" s="124"/>
      <c r="AF11" s="131"/>
    </row>
    <row r="12" spans="1:32" ht="18" customHeight="1" thickBot="1">
      <c r="A12" s="130" t="s">
        <v>7</v>
      </c>
      <c r="B12" s="44"/>
      <c r="C12" s="135"/>
      <c r="D12" s="136"/>
      <c r="E12" s="111"/>
      <c r="F12" s="111"/>
      <c r="G12" s="111"/>
      <c r="H12" s="112"/>
      <c r="I12" s="45"/>
      <c r="J12" s="123"/>
      <c r="K12" s="111"/>
      <c r="L12" s="111"/>
      <c r="M12" s="111"/>
      <c r="N12" s="113"/>
      <c r="O12" s="122"/>
      <c r="P12" s="123"/>
      <c r="Q12" s="111"/>
      <c r="R12" s="111"/>
      <c r="S12" s="111"/>
      <c r="T12" s="112"/>
      <c r="U12" s="122"/>
      <c r="V12" s="123"/>
      <c r="W12" s="111"/>
      <c r="X12" s="111"/>
      <c r="Y12" s="111"/>
      <c r="Z12" s="113"/>
      <c r="AA12" s="122"/>
      <c r="AB12" s="123"/>
      <c r="AC12" s="111"/>
      <c r="AD12" s="111"/>
      <c r="AE12" s="111"/>
      <c r="AF12" s="114"/>
    </row>
    <row r="13" spans="1:32" ht="18" customHeight="1">
      <c r="A13" s="119" t="s">
        <v>22</v>
      </c>
      <c r="B13" s="98"/>
      <c r="C13" s="120" t="s">
        <v>27</v>
      </c>
      <c r="D13" s="121"/>
      <c r="E13" s="124"/>
      <c r="F13" s="124"/>
      <c r="G13" s="124"/>
      <c r="H13" s="126"/>
      <c r="I13" s="132" t="s">
        <v>28</v>
      </c>
      <c r="J13" s="121"/>
      <c r="K13" s="124"/>
      <c r="L13" s="124"/>
      <c r="M13" s="124"/>
      <c r="N13" s="125"/>
      <c r="O13" s="120" t="s">
        <v>29</v>
      </c>
      <c r="P13" s="121"/>
      <c r="Q13" s="124"/>
      <c r="R13" s="124"/>
      <c r="S13" s="124"/>
      <c r="T13" s="126"/>
      <c r="U13" s="120" t="s">
        <v>30</v>
      </c>
      <c r="V13" s="121"/>
      <c r="W13" s="124"/>
      <c r="X13" s="124"/>
      <c r="Y13" s="124"/>
      <c r="Z13" s="125"/>
      <c r="AA13" s="120" t="s">
        <v>41</v>
      </c>
      <c r="AB13" s="121"/>
      <c r="AC13" s="124"/>
      <c r="AD13" s="124"/>
      <c r="AE13" s="124"/>
      <c r="AF13" s="131"/>
    </row>
    <row r="14" spans="1:32" ht="18" customHeight="1" thickBot="1">
      <c r="A14" s="130" t="s">
        <v>7</v>
      </c>
      <c r="B14" s="44"/>
      <c r="C14" s="122"/>
      <c r="D14" s="123"/>
      <c r="E14" s="111"/>
      <c r="F14" s="111"/>
      <c r="G14" s="111"/>
      <c r="H14" s="112"/>
      <c r="I14" s="45"/>
      <c r="J14" s="123"/>
      <c r="K14" s="111"/>
      <c r="L14" s="111"/>
      <c r="M14" s="111"/>
      <c r="N14" s="113"/>
      <c r="O14" s="122"/>
      <c r="P14" s="123"/>
      <c r="Q14" s="111"/>
      <c r="R14" s="111"/>
      <c r="S14" s="111"/>
      <c r="T14" s="112"/>
      <c r="U14" s="122"/>
      <c r="V14" s="123"/>
      <c r="W14" s="111"/>
      <c r="X14" s="111"/>
      <c r="Y14" s="111"/>
      <c r="Z14" s="113"/>
      <c r="AA14" s="122"/>
      <c r="AB14" s="123"/>
      <c r="AC14" s="111"/>
      <c r="AD14" s="111"/>
      <c r="AE14" s="111"/>
      <c r="AF14" s="114"/>
    </row>
    <row r="15" spans="1:32" ht="18" customHeight="1">
      <c r="A15" s="119" t="s">
        <v>22</v>
      </c>
      <c r="B15" s="98"/>
      <c r="C15" s="120" t="s">
        <v>37</v>
      </c>
      <c r="D15" s="121"/>
      <c r="E15" s="124"/>
      <c r="F15" s="124"/>
      <c r="G15" s="124"/>
      <c r="H15" s="125"/>
      <c r="I15" s="115" t="s">
        <v>40</v>
      </c>
      <c r="J15" s="116"/>
      <c r="K15" s="97"/>
      <c r="L15" s="98"/>
      <c r="M15" s="98"/>
      <c r="N15" s="99"/>
      <c r="O15" s="101" t="s">
        <v>70</v>
      </c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127"/>
      <c r="AD15" s="128"/>
      <c r="AE15" s="128"/>
      <c r="AF15" s="129"/>
    </row>
    <row r="16" spans="1:32" ht="18" customHeight="1" thickBot="1">
      <c r="A16" s="130" t="s">
        <v>7</v>
      </c>
      <c r="B16" s="44"/>
      <c r="C16" s="122"/>
      <c r="D16" s="123"/>
      <c r="E16" s="111"/>
      <c r="F16" s="111"/>
      <c r="G16" s="111"/>
      <c r="H16" s="113"/>
      <c r="I16" s="117"/>
      <c r="J16" s="118"/>
      <c r="K16" s="43"/>
      <c r="L16" s="44"/>
      <c r="M16" s="44"/>
      <c r="N16" s="100"/>
      <c r="O16" s="151" t="s">
        <v>39</v>
      </c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3"/>
      <c r="AC16" s="107"/>
      <c r="AD16" s="108"/>
      <c r="AE16" s="108"/>
      <c r="AF16" s="109"/>
    </row>
    <row r="17" spans="1:32" ht="18" customHeight="1" thickBot="1" thickTop="1">
      <c r="A17" s="1"/>
      <c r="B17" s="1"/>
      <c r="C17" s="1"/>
      <c r="D17" s="1"/>
      <c r="E17" s="1"/>
      <c r="F17" s="1"/>
      <c r="G17" s="1"/>
      <c r="H17" s="1"/>
      <c r="K17" s="16"/>
      <c r="L17" s="16"/>
      <c r="M17" s="16"/>
      <c r="N17" s="16"/>
      <c r="O17" s="154" t="s">
        <v>42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104"/>
      <c r="AD17" s="105"/>
      <c r="AE17" s="105"/>
      <c r="AF17" s="106"/>
    </row>
    <row r="18" spans="1:3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" customHeight="1" thickBot="1">
      <c r="A19" s="110" t="s">
        <v>19</v>
      </c>
      <c r="B19" s="110"/>
      <c r="C19" s="110"/>
      <c r="D19" s="110"/>
      <c r="E19" s="110"/>
      <c r="F19" s="1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customHeight="1" thickBot="1">
      <c r="A20" s="90" t="s">
        <v>11</v>
      </c>
      <c r="B20" s="91"/>
      <c r="C20" s="20" t="s">
        <v>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62"/>
      <c r="Y20" s="20" t="s">
        <v>14</v>
      </c>
      <c r="Z20" s="21"/>
      <c r="AA20" s="21"/>
      <c r="AB20" s="21"/>
      <c r="AC20" s="21"/>
      <c r="AD20" s="21"/>
      <c r="AE20" s="21"/>
      <c r="AF20" s="22"/>
    </row>
    <row r="21" spans="1:32" ht="18" customHeight="1" thickTop="1">
      <c r="A21" s="92"/>
      <c r="B21" s="93"/>
      <c r="C21" s="80" t="s">
        <v>13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23">
        <v>360000</v>
      </c>
      <c r="Z21" s="24"/>
      <c r="AA21" s="24"/>
      <c r="AB21" s="24"/>
      <c r="AC21" s="24"/>
      <c r="AD21" s="24"/>
      <c r="AE21" s="24"/>
      <c r="AF21" s="25"/>
    </row>
    <row r="22" spans="1:32" ht="18" customHeight="1">
      <c r="A22" s="92"/>
      <c r="B22" s="93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26"/>
      <c r="Z22" s="27"/>
      <c r="AA22" s="27"/>
      <c r="AB22" s="27"/>
      <c r="AC22" s="27"/>
      <c r="AD22" s="27"/>
      <c r="AE22" s="27"/>
      <c r="AF22" s="28"/>
    </row>
    <row r="23" spans="1:32" ht="18" customHeight="1" thickBot="1">
      <c r="A23" s="92"/>
      <c r="B23" s="93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26"/>
      <c r="Z23" s="27"/>
      <c r="AA23" s="27"/>
      <c r="AB23" s="27"/>
      <c r="AC23" s="27"/>
      <c r="AD23" s="27"/>
      <c r="AE23" s="27"/>
      <c r="AF23" s="28"/>
    </row>
    <row r="24" spans="1:32" ht="18" customHeight="1" thickBot="1" thickTop="1">
      <c r="A24" s="94"/>
      <c r="B24" s="95"/>
      <c r="C24" s="83" t="s">
        <v>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96"/>
      <c r="Y24" s="32"/>
      <c r="Z24" s="33"/>
      <c r="AA24" s="33"/>
      <c r="AB24" s="33"/>
      <c r="AC24" s="33"/>
      <c r="AD24" s="33"/>
      <c r="AE24" s="33"/>
      <c r="AF24" s="34"/>
    </row>
    <row r="25" spans="1:32" ht="4.5" customHeight="1" thickBot="1">
      <c r="A25" s="1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2"/>
      <c r="AB25" s="12"/>
      <c r="AC25" s="12"/>
      <c r="AD25" s="12"/>
      <c r="AE25" s="13"/>
      <c r="AF25" s="14"/>
    </row>
    <row r="26" spans="1:32" ht="15" customHeight="1" thickBot="1">
      <c r="A26" s="90" t="s">
        <v>7</v>
      </c>
      <c r="B26" s="91"/>
      <c r="C26" s="20" t="s">
        <v>12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62"/>
      <c r="Y26" s="20" t="s">
        <v>14</v>
      </c>
      <c r="Z26" s="21"/>
      <c r="AA26" s="21"/>
      <c r="AB26" s="21"/>
      <c r="AC26" s="21"/>
      <c r="AD26" s="21"/>
      <c r="AE26" s="21"/>
      <c r="AF26" s="22"/>
    </row>
    <row r="27" spans="1:32" ht="18" customHeight="1" thickTop="1">
      <c r="A27" s="92"/>
      <c r="B27" s="93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2"/>
      <c r="Y27" s="23"/>
      <c r="Z27" s="24"/>
      <c r="AA27" s="24"/>
      <c r="AB27" s="24"/>
      <c r="AC27" s="24"/>
      <c r="AD27" s="24"/>
      <c r="AE27" s="24"/>
      <c r="AF27" s="25"/>
    </row>
    <row r="28" spans="1:32" ht="18" customHeight="1">
      <c r="A28" s="92"/>
      <c r="B28" s="9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26"/>
      <c r="Z28" s="27"/>
      <c r="AA28" s="27"/>
      <c r="AB28" s="27"/>
      <c r="AC28" s="27"/>
      <c r="AD28" s="27"/>
      <c r="AE28" s="27"/>
      <c r="AF28" s="28"/>
    </row>
    <row r="29" spans="1:32" ht="18" customHeight="1">
      <c r="A29" s="92"/>
      <c r="B29" s="93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26"/>
      <c r="Z29" s="27"/>
      <c r="AA29" s="27"/>
      <c r="AB29" s="27"/>
      <c r="AC29" s="27"/>
      <c r="AD29" s="27"/>
      <c r="AE29" s="27"/>
      <c r="AF29" s="28"/>
    </row>
    <row r="30" spans="1:32" ht="18" customHeight="1">
      <c r="A30" s="92"/>
      <c r="B30" s="93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26"/>
      <c r="Z30" s="27"/>
      <c r="AA30" s="27"/>
      <c r="AB30" s="27"/>
      <c r="AC30" s="27"/>
      <c r="AD30" s="27"/>
      <c r="AE30" s="27"/>
      <c r="AF30" s="28"/>
    </row>
    <row r="31" spans="1:32" ht="18" customHeight="1" thickBot="1">
      <c r="A31" s="92"/>
      <c r="B31" s="93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29"/>
      <c r="Z31" s="30"/>
      <c r="AA31" s="30"/>
      <c r="AB31" s="30"/>
      <c r="AC31" s="30"/>
      <c r="AD31" s="30"/>
      <c r="AE31" s="30"/>
      <c r="AF31" s="31"/>
    </row>
    <row r="32" spans="1:32" ht="18" customHeight="1" thickBot="1" thickTop="1">
      <c r="A32" s="94"/>
      <c r="B32" s="95"/>
      <c r="C32" s="83" t="s">
        <v>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32"/>
      <c r="Z32" s="33"/>
      <c r="AA32" s="33"/>
      <c r="AB32" s="33"/>
      <c r="AC32" s="33"/>
      <c r="AD32" s="33"/>
      <c r="AE32" s="33"/>
      <c r="AF32" s="34"/>
    </row>
    <row r="33" spans="1:32" ht="4.5" customHeight="1" thickBot="1">
      <c r="A33" s="1"/>
      <c r="B33" s="1"/>
      <c r="C33" s="1"/>
      <c r="D33" s="1"/>
      <c r="E33" s="1"/>
      <c r="F33" s="1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4"/>
      <c r="AA33" s="4"/>
      <c r="AB33" s="4"/>
      <c r="AC33" s="15"/>
      <c r="AD33" s="4"/>
      <c r="AE33" s="4"/>
      <c r="AF33" s="5"/>
    </row>
    <row r="34" spans="1:32" ht="18" customHeight="1" thickBot="1">
      <c r="A34" s="1"/>
      <c r="B34" s="1"/>
      <c r="C34" s="1"/>
      <c r="D34" s="1"/>
      <c r="E34" s="1"/>
      <c r="F34" s="1"/>
      <c r="G34" s="85" t="s">
        <v>20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86"/>
      <c r="Y34" s="35"/>
      <c r="Z34" s="36"/>
      <c r="AA34" s="36"/>
      <c r="AB34" s="36"/>
      <c r="AC34" s="36"/>
      <c r="AD34" s="36"/>
      <c r="AE34" s="36"/>
      <c r="AF34" s="37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B35" s="6"/>
      <c r="AC35" s="6"/>
      <c r="AD35" s="6"/>
      <c r="AE35" s="1"/>
      <c r="AF35" s="1"/>
    </row>
    <row r="36" spans="1:32" ht="18" customHeight="1" thickBot="1">
      <c r="A36" s="87" t="s">
        <v>32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 thickBot="1">
      <c r="A37" s="88" t="s">
        <v>15</v>
      </c>
      <c r="B37" s="21"/>
      <c r="C37" s="21"/>
      <c r="D37" s="21"/>
      <c r="E37" s="20" t="s">
        <v>9</v>
      </c>
      <c r="F37" s="21"/>
      <c r="G37" s="21"/>
      <c r="H37" s="89"/>
      <c r="I37" s="21" t="s">
        <v>16</v>
      </c>
      <c r="J37" s="21"/>
      <c r="K37" s="21"/>
      <c r="L37" s="2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 thickBot="1" thickTop="1">
      <c r="A38" s="70">
        <v>10000</v>
      </c>
      <c r="B38" s="52"/>
      <c r="C38" s="52"/>
      <c r="D38" s="52"/>
      <c r="E38" s="71"/>
      <c r="F38" s="52"/>
      <c r="G38" s="52"/>
      <c r="H38" s="72"/>
      <c r="I38" s="52"/>
      <c r="J38" s="52"/>
      <c r="K38" s="52"/>
      <c r="L38" s="73"/>
      <c r="P38" s="38" t="s">
        <v>34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ht="15" customHeight="1" thickBot="1">
      <c r="A39" s="74" t="s">
        <v>17</v>
      </c>
      <c r="B39" s="75"/>
      <c r="C39" s="63" t="s">
        <v>2</v>
      </c>
      <c r="D39" s="63"/>
      <c r="E39" s="63"/>
      <c r="F39" s="63"/>
      <c r="G39" s="20" t="s">
        <v>4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62"/>
      <c r="Y39" s="20" t="s">
        <v>3</v>
      </c>
      <c r="Z39" s="21"/>
      <c r="AA39" s="21"/>
      <c r="AB39" s="62"/>
      <c r="AC39" s="63" t="s">
        <v>14</v>
      </c>
      <c r="AD39" s="63"/>
      <c r="AE39" s="63"/>
      <c r="AF39" s="64"/>
    </row>
    <row r="40" spans="1:32" ht="18" customHeight="1" thickTop="1">
      <c r="A40" s="76"/>
      <c r="B40" s="77"/>
      <c r="C40" s="68"/>
      <c r="D40" s="68"/>
      <c r="E40" s="68"/>
      <c r="F40" s="68"/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2"/>
      <c r="Y40" s="65"/>
      <c r="Z40" s="66"/>
      <c r="AA40" s="66"/>
      <c r="AB40" s="67"/>
      <c r="AC40" s="68"/>
      <c r="AD40" s="68"/>
      <c r="AE40" s="68"/>
      <c r="AF40" s="69"/>
    </row>
    <row r="41" spans="1:32" ht="18" customHeight="1">
      <c r="A41" s="76"/>
      <c r="B41" s="77"/>
      <c r="C41" s="57"/>
      <c r="D41" s="57"/>
      <c r="E41" s="57"/>
      <c r="F41" s="57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  <c r="Y41" s="54"/>
      <c r="Z41" s="55"/>
      <c r="AA41" s="55"/>
      <c r="AB41" s="56"/>
      <c r="AC41" s="57"/>
      <c r="AD41" s="57"/>
      <c r="AE41" s="57"/>
      <c r="AF41" s="58"/>
    </row>
    <row r="42" spans="1:32" ht="18" customHeight="1">
      <c r="A42" s="76"/>
      <c r="B42" s="77"/>
      <c r="C42" s="57"/>
      <c r="D42" s="57"/>
      <c r="E42" s="57"/>
      <c r="F42" s="57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54"/>
      <c r="Z42" s="55"/>
      <c r="AA42" s="55"/>
      <c r="AB42" s="56"/>
      <c r="AC42" s="57"/>
      <c r="AD42" s="57"/>
      <c r="AE42" s="57"/>
      <c r="AF42" s="58"/>
    </row>
    <row r="43" spans="1:32" ht="18" customHeight="1">
      <c r="A43" s="76"/>
      <c r="B43" s="77"/>
      <c r="C43" s="57"/>
      <c r="D43" s="57"/>
      <c r="E43" s="57"/>
      <c r="F43" s="57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54"/>
      <c r="Z43" s="55"/>
      <c r="AA43" s="55"/>
      <c r="AB43" s="56"/>
      <c r="AC43" s="57"/>
      <c r="AD43" s="57"/>
      <c r="AE43" s="57"/>
      <c r="AF43" s="58"/>
    </row>
    <row r="44" spans="1:32" ht="18" customHeight="1" thickBot="1">
      <c r="A44" s="78"/>
      <c r="B44" s="79"/>
      <c r="C44" s="39"/>
      <c r="D44" s="39"/>
      <c r="E44" s="39"/>
      <c r="F44" s="39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  <c r="Y44" s="43"/>
      <c r="Z44" s="44"/>
      <c r="AA44" s="44"/>
      <c r="AB44" s="45"/>
      <c r="AC44" s="39"/>
      <c r="AD44" s="39"/>
      <c r="AE44" s="39"/>
      <c r="AF44" s="46"/>
    </row>
    <row r="45" spans="1:32" ht="18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 thickBot="1">
      <c r="A46" s="47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  <c r="O46" s="50"/>
      <c r="P46" s="50"/>
      <c r="Q46" s="51"/>
      <c r="R46" s="8"/>
      <c r="S46" s="52"/>
      <c r="T46" s="52"/>
      <c r="U46" s="52"/>
      <c r="V46" s="52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</row>
    <row r="48" spans="1:32" ht="18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8" t="s">
        <v>72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</sheetData>
  <sheetProtection/>
  <mergeCells count="136">
    <mergeCell ref="O16:AB16"/>
    <mergeCell ref="O17:AB17"/>
    <mergeCell ref="A1:AF1"/>
    <mergeCell ref="A2:AF2"/>
    <mergeCell ref="A3:D3"/>
    <mergeCell ref="A4:D4"/>
    <mergeCell ref="E4:U4"/>
    <mergeCell ref="V4:Y4"/>
    <mergeCell ref="Z4:AF4"/>
    <mergeCell ref="A5:D5"/>
    <mergeCell ref="E5:U5"/>
    <mergeCell ref="V5:Y5"/>
    <mergeCell ref="Z5:AF5"/>
    <mergeCell ref="A6:D6"/>
    <mergeCell ref="E6:U6"/>
    <mergeCell ref="V6:Y6"/>
    <mergeCell ref="Z6:AF6"/>
    <mergeCell ref="K11:N11"/>
    <mergeCell ref="O11:P12"/>
    <mergeCell ref="A7:D7"/>
    <mergeCell ref="E7:U7"/>
    <mergeCell ref="V7:Y7"/>
    <mergeCell ref="Z7:AF7"/>
    <mergeCell ref="A9:D9"/>
    <mergeCell ref="A10:F10"/>
    <mergeCell ref="AC11:AF11"/>
    <mergeCell ref="A12:B12"/>
    <mergeCell ref="E12:H12"/>
    <mergeCell ref="K12:N12"/>
    <mergeCell ref="Q12:T12"/>
    <mergeCell ref="W12:Z12"/>
    <mergeCell ref="A11:B11"/>
    <mergeCell ref="C11:D12"/>
    <mergeCell ref="E11:H11"/>
    <mergeCell ref="I11:J12"/>
    <mergeCell ref="Q11:T11"/>
    <mergeCell ref="U11:V12"/>
    <mergeCell ref="W11:Z11"/>
    <mergeCell ref="Q14:T14"/>
    <mergeCell ref="W14:Z14"/>
    <mergeCell ref="AA11:AB12"/>
    <mergeCell ref="AC12:AF12"/>
    <mergeCell ref="A13:B13"/>
    <mergeCell ref="C13:D14"/>
    <mergeCell ref="E13:H13"/>
    <mergeCell ref="I13:J14"/>
    <mergeCell ref="K13:N13"/>
    <mergeCell ref="O13:P14"/>
    <mergeCell ref="Q13:T13"/>
    <mergeCell ref="U13:V14"/>
    <mergeCell ref="W13:Z13"/>
    <mergeCell ref="AC15:AF15"/>
    <mergeCell ref="A16:B16"/>
    <mergeCell ref="E16:H16"/>
    <mergeCell ref="AA13:AB14"/>
    <mergeCell ref="AC13:AF13"/>
    <mergeCell ref="A14:B14"/>
    <mergeCell ref="E14:H14"/>
    <mergeCell ref="K14:N14"/>
    <mergeCell ref="AC14:AF14"/>
    <mergeCell ref="I15:J16"/>
    <mergeCell ref="A20:B24"/>
    <mergeCell ref="C20:X20"/>
    <mergeCell ref="C21:X21"/>
    <mergeCell ref="A15:B15"/>
    <mergeCell ref="C15:D16"/>
    <mergeCell ref="E15:H15"/>
    <mergeCell ref="C24:X24"/>
    <mergeCell ref="K15:N15"/>
    <mergeCell ref="K16:N16"/>
    <mergeCell ref="O15:AB15"/>
    <mergeCell ref="Y24:AF24"/>
    <mergeCell ref="AC17:AF17"/>
    <mergeCell ref="C22:X22"/>
    <mergeCell ref="C23:X23"/>
    <mergeCell ref="AC16:AF16"/>
    <mergeCell ref="A19:F19"/>
    <mergeCell ref="Y20:AF20"/>
    <mergeCell ref="Y21:AF21"/>
    <mergeCell ref="Y22:AF22"/>
    <mergeCell ref="Y23:AF23"/>
    <mergeCell ref="A26:B32"/>
    <mergeCell ref="C26:X26"/>
    <mergeCell ref="C27:X27"/>
    <mergeCell ref="C28:X28"/>
    <mergeCell ref="C29:X29"/>
    <mergeCell ref="C30:X30"/>
    <mergeCell ref="C31:X31"/>
    <mergeCell ref="C32:X32"/>
    <mergeCell ref="G34:X34"/>
    <mergeCell ref="A36:L36"/>
    <mergeCell ref="A37:D37"/>
    <mergeCell ref="E37:H37"/>
    <mergeCell ref="I37:L37"/>
    <mergeCell ref="A38:D38"/>
    <mergeCell ref="E38:H38"/>
    <mergeCell ref="I38:L38"/>
    <mergeCell ref="A39:B44"/>
    <mergeCell ref="C39:F39"/>
    <mergeCell ref="G39:X39"/>
    <mergeCell ref="G40:X40"/>
    <mergeCell ref="C42:F42"/>
    <mergeCell ref="G42:X42"/>
    <mergeCell ref="P38:AF38"/>
    <mergeCell ref="Y39:AB39"/>
    <mergeCell ref="AC39:AF39"/>
    <mergeCell ref="Y40:AB40"/>
    <mergeCell ref="AC40:AF40"/>
    <mergeCell ref="C41:F41"/>
    <mergeCell ref="G41:X41"/>
    <mergeCell ref="Y41:AB41"/>
    <mergeCell ref="AC41:AF41"/>
    <mergeCell ref="C40:F40"/>
    <mergeCell ref="Y42:AB42"/>
    <mergeCell ref="AC42:AF42"/>
    <mergeCell ref="C43:F43"/>
    <mergeCell ref="G43:X43"/>
    <mergeCell ref="Y43:AB43"/>
    <mergeCell ref="AC43:AF43"/>
    <mergeCell ref="R48:U48"/>
    <mergeCell ref="C44:F44"/>
    <mergeCell ref="G44:X44"/>
    <mergeCell ref="Y44:AB44"/>
    <mergeCell ref="AC44:AF44"/>
    <mergeCell ref="A46:M46"/>
    <mergeCell ref="N46:Q46"/>
    <mergeCell ref="S46:V46"/>
    <mergeCell ref="V47:AF48"/>
    <mergeCell ref="Y26:AF26"/>
    <mergeCell ref="Y27:AF27"/>
    <mergeCell ref="Y28:AF28"/>
    <mergeCell ref="Y31:AF31"/>
    <mergeCell ref="Y32:AF32"/>
    <mergeCell ref="Y34:AF34"/>
    <mergeCell ref="Y29:AF29"/>
    <mergeCell ref="Y30:AF30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8"/>
  <sheetViews>
    <sheetView zoomScalePageLayoutView="0" workbookViewId="0" topLeftCell="A18">
      <selection activeCell="Y50" sqref="Y50"/>
    </sheetView>
  </sheetViews>
  <sheetFormatPr defaultColWidth="9.140625" defaultRowHeight="15"/>
  <cols>
    <col min="1" max="32" width="2.57421875" style="0" customWidth="1"/>
  </cols>
  <sheetData>
    <row r="1" spans="1:32" ht="19.5" customHeight="1">
      <c r="A1" s="157" t="s">
        <v>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19.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4" ht="18" customHeight="1" thickBot="1">
      <c r="A3" s="159" t="s">
        <v>1</v>
      </c>
      <c r="B3" s="159"/>
      <c r="C3" s="159"/>
      <c r="D3" s="159"/>
    </row>
    <row r="4" spans="1:32" ht="15" customHeight="1" thickBot="1">
      <c r="A4" s="88" t="s">
        <v>2</v>
      </c>
      <c r="B4" s="21"/>
      <c r="C4" s="21"/>
      <c r="D4" s="62"/>
      <c r="E4" s="20" t="s">
        <v>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62"/>
      <c r="V4" s="20" t="s">
        <v>3</v>
      </c>
      <c r="W4" s="21"/>
      <c r="X4" s="21"/>
      <c r="Y4" s="62"/>
      <c r="Z4" s="20" t="s">
        <v>5</v>
      </c>
      <c r="AA4" s="21"/>
      <c r="AB4" s="21"/>
      <c r="AC4" s="21"/>
      <c r="AD4" s="21"/>
      <c r="AE4" s="21"/>
      <c r="AF4" s="22"/>
    </row>
    <row r="5" spans="1:32" ht="18" customHeight="1" thickTop="1">
      <c r="A5" s="160"/>
      <c r="B5" s="161"/>
      <c r="C5" s="161"/>
      <c r="D5" s="162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142"/>
      <c r="W5" s="142"/>
      <c r="X5" s="142"/>
      <c r="Y5" s="142"/>
      <c r="Z5" s="200"/>
      <c r="AA5" s="200"/>
      <c r="AB5" s="200"/>
      <c r="AC5" s="200"/>
      <c r="AD5" s="200"/>
      <c r="AE5" s="200"/>
      <c r="AF5" s="201"/>
    </row>
    <row r="6" spans="1:32" ht="18" customHeight="1">
      <c r="A6" s="145"/>
      <c r="B6" s="146"/>
      <c r="C6" s="146"/>
      <c r="D6" s="147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  <c r="V6" s="148"/>
      <c r="W6" s="148"/>
      <c r="X6" s="148"/>
      <c r="Y6" s="148"/>
      <c r="Z6" s="204"/>
      <c r="AA6" s="204"/>
      <c r="AB6" s="204"/>
      <c r="AC6" s="204"/>
      <c r="AD6" s="204"/>
      <c r="AE6" s="204"/>
      <c r="AF6" s="205"/>
    </row>
    <row r="7" spans="1:32" ht="18" customHeight="1" thickBot="1">
      <c r="A7" s="137"/>
      <c r="B7" s="138"/>
      <c r="C7" s="138"/>
      <c r="D7" s="139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123"/>
      <c r="W7" s="123"/>
      <c r="X7" s="123"/>
      <c r="Y7" s="123"/>
      <c r="Z7" s="202"/>
      <c r="AA7" s="202"/>
      <c r="AB7" s="202"/>
      <c r="AC7" s="202"/>
      <c r="AD7" s="202"/>
      <c r="AE7" s="202"/>
      <c r="AF7" s="203"/>
    </row>
    <row r="8" spans="1:32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" customHeight="1">
      <c r="A9" s="53" t="s">
        <v>6</v>
      </c>
      <c r="B9" s="53"/>
      <c r="C9" s="53"/>
      <c r="D9" s="5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" customHeight="1" thickBot="1">
      <c r="A10" s="110" t="s">
        <v>10</v>
      </c>
      <c r="B10" s="110"/>
      <c r="C10" s="110"/>
      <c r="D10" s="110"/>
      <c r="E10" s="110"/>
      <c r="F10" s="1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119" t="s">
        <v>22</v>
      </c>
      <c r="B11" s="98"/>
      <c r="C11" s="133" t="s">
        <v>21</v>
      </c>
      <c r="D11" s="134"/>
      <c r="E11" s="124"/>
      <c r="F11" s="124"/>
      <c r="G11" s="124"/>
      <c r="H11" s="126"/>
      <c r="I11" s="132" t="s">
        <v>23</v>
      </c>
      <c r="J11" s="121"/>
      <c r="K11" s="124"/>
      <c r="L11" s="124"/>
      <c r="M11" s="124"/>
      <c r="N11" s="125"/>
      <c r="O11" s="120" t="s">
        <v>24</v>
      </c>
      <c r="P11" s="121"/>
      <c r="Q11" s="124"/>
      <c r="R11" s="124"/>
      <c r="S11" s="124"/>
      <c r="T11" s="126"/>
      <c r="U11" s="120" t="s">
        <v>25</v>
      </c>
      <c r="V11" s="121"/>
      <c r="W11" s="124"/>
      <c r="X11" s="124"/>
      <c r="Y11" s="124"/>
      <c r="Z11" s="125"/>
      <c r="AA11" s="120" t="s">
        <v>26</v>
      </c>
      <c r="AB11" s="121"/>
      <c r="AC11" s="187"/>
      <c r="AD11" s="187"/>
      <c r="AE11" s="187"/>
      <c r="AF11" s="188"/>
    </row>
    <row r="12" spans="1:32" ht="18" customHeight="1" thickBot="1">
      <c r="A12" s="130" t="s">
        <v>7</v>
      </c>
      <c r="B12" s="44"/>
      <c r="C12" s="135"/>
      <c r="D12" s="136"/>
      <c r="E12" s="111"/>
      <c r="F12" s="111"/>
      <c r="G12" s="111"/>
      <c r="H12" s="112"/>
      <c r="I12" s="45"/>
      <c r="J12" s="123"/>
      <c r="K12" s="111"/>
      <c r="L12" s="111"/>
      <c r="M12" s="111"/>
      <c r="N12" s="113"/>
      <c r="O12" s="122"/>
      <c r="P12" s="123"/>
      <c r="Q12" s="111"/>
      <c r="R12" s="111"/>
      <c r="S12" s="111"/>
      <c r="T12" s="112"/>
      <c r="U12" s="122"/>
      <c r="V12" s="123"/>
      <c r="W12" s="111"/>
      <c r="X12" s="111"/>
      <c r="Y12" s="111"/>
      <c r="Z12" s="113"/>
      <c r="AA12" s="122"/>
      <c r="AB12" s="123"/>
      <c r="AC12" s="189"/>
      <c r="AD12" s="189"/>
      <c r="AE12" s="189"/>
      <c r="AF12" s="190"/>
    </row>
    <row r="13" spans="1:32" ht="18" customHeight="1">
      <c r="A13" s="119" t="s">
        <v>22</v>
      </c>
      <c r="B13" s="98"/>
      <c r="C13" s="120" t="s">
        <v>27</v>
      </c>
      <c r="D13" s="121"/>
      <c r="E13" s="124"/>
      <c r="F13" s="124"/>
      <c r="G13" s="124"/>
      <c r="H13" s="126"/>
      <c r="I13" s="132" t="s">
        <v>28</v>
      </c>
      <c r="J13" s="121"/>
      <c r="K13" s="124"/>
      <c r="L13" s="124"/>
      <c r="M13" s="124"/>
      <c r="N13" s="125"/>
      <c r="O13" s="120" t="s">
        <v>29</v>
      </c>
      <c r="P13" s="121"/>
      <c r="Q13" s="124"/>
      <c r="R13" s="124"/>
      <c r="S13" s="124"/>
      <c r="T13" s="126"/>
      <c r="U13" s="120" t="s">
        <v>30</v>
      </c>
      <c r="V13" s="121"/>
      <c r="W13" s="124"/>
      <c r="X13" s="124"/>
      <c r="Y13" s="124"/>
      <c r="Z13" s="125"/>
      <c r="AA13" s="120" t="s">
        <v>31</v>
      </c>
      <c r="AB13" s="121"/>
      <c r="AC13" s="187"/>
      <c r="AD13" s="187"/>
      <c r="AE13" s="187"/>
      <c r="AF13" s="188"/>
    </row>
    <row r="14" spans="1:32" ht="18" customHeight="1" thickBot="1">
      <c r="A14" s="130" t="s">
        <v>7</v>
      </c>
      <c r="B14" s="44"/>
      <c r="C14" s="122"/>
      <c r="D14" s="123"/>
      <c r="E14" s="111"/>
      <c r="F14" s="111"/>
      <c r="G14" s="111"/>
      <c r="H14" s="112"/>
      <c r="I14" s="45"/>
      <c r="J14" s="123"/>
      <c r="K14" s="111"/>
      <c r="L14" s="111"/>
      <c r="M14" s="111"/>
      <c r="N14" s="113"/>
      <c r="O14" s="122"/>
      <c r="P14" s="123"/>
      <c r="Q14" s="111"/>
      <c r="R14" s="111"/>
      <c r="S14" s="111"/>
      <c r="T14" s="112"/>
      <c r="U14" s="122"/>
      <c r="V14" s="123"/>
      <c r="W14" s="111"/>
      <c r="X14" s="111"/>
      <c r="Y14" s="111"/>
      <c r="Z14" s="113"/>
      <c r="AA14" s="122"/>
      <c r="AB14" s="123"/>
      <c r="AC14" s="189"/>
      <c r="AD14" s="189"/>
      <c r="AE14" s="189"/>
      <c r="AF14" s="190"/>
    </row>
    <row r="15" spans="1:32" ht="18" customHeight="1">
      <c r="A15" s="119" t="s">
        <v>22</v>
      </c>
      <c r="B15" s="98"/>
      <c r="C15" s="120" t="s">
        <v>37</v>
      </c>
      <c r="D15" s="121"/>
      <c r="E15" s="124"/>
      <c r="F15" s="124"/>
      <c r="G15" s="124"/>
      <c r="H15" s="126"/>
      <c r="I15" s="115" t="s">
        <v>36</v>
      </c>
      <c r="J15" s="116"/>
      <c r="K15" s="97"/>
      <c r="L15" s="98"/>
      <c r="M15" s="98"/>
      <c r="N15" s="99"/>
      <c r="O15" s="102" t="s">
        <v>71</v>
      </c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191">
        <f>E11+K11+Q11+W11+AC11+E13+K13+Q13+W13+AC13+E15</f>
        <v>0</v>
      </c>
      <c r="AD15" s="192"/>
      <c r="AE15" s="192"/>
      <c r="AF15" s="193"/>
    </row>
    <row r="16" spans="1:32" ht="18" customHeight="1" thickBot="1">
      <c r="A16" s="130" t="s">
        <v>7</v>
      </c>
      <c r="B16" s="44"/>
      <c r="C16" s="122"/>
      <c r="D16" s="123"/>
      <c r="E16" s="111"/>
      <c r="F16" s="111"/>
      <c r="G16" s="111"/>
      <c r="H16" s="112"/>
      <c r="I16" s="117"/>
      <c r="J16" s="118"/>
      <c r="K16" s="43"/>
      <c r="L16" s="44"/>
      <c r="M16" s="44"/>
      <c r="N16" s="100"/>
      <c r="O16" s="181" t="s">
        <v>39</v>
      </c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3"/>
      <c r="AC16" s="194">
        <f>E12+K12+Q12+W12+AC12+E14+K14+Q14+W14+AC14+E16</f>
        <v>0</v>
      </c>
      <c r="AD16" s="195"/>
      <c r="AE16" s="195"/>
      <c r="AF16" s="196"/>
    </row>
    <row r="17" spans="1:32" ht="18" customHeight="1" thickBot="1" thickTop="1">
      <c r="A17" s="1"/>
      <c r="B17" s="1"/>
      <c r="C17" s="1"/>
      <c r="D17" s="1"/>
      <c r="E17" s="1"/>
      <c r="F17" s="1"/>
      <c r="G17" s="1"/>
      <c r="H17" s="1"/>
      <c r="K17" s="16"/>
      <c r="L17" s="16"/>
      <c r="M17" s="16"/>
      <c r="N17" s="16"/>
      <c r="O17" s="154" t="s">
        <v>38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197">
        <f>AC15-AC16</f>
        <v>0</v>
      </c>
      <c r="AD17" s="198"/>
      <c r="AE17" s="198"/>
      <c r="AF17" s="199"/>
    </row>
    <row r="18" spans="1:3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" customHeight="1" thickBot="1">
      <c r="A19" s="110" t="s">
        <v>19</v>
      </c>
      <c r="B19" s="110"/>
      <c r="C19" s="110"/>
      <c r="D19" s="110"/>
      <c r="E19" s="110"/>
      <c r="F19" s="1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7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customHeight="1" thickBot="1">
      <c r="A20" s="90" t="s">
        <v>11</v>
      </c>
      <c r="B20" s="91"/>
      <c r="C20" s="20" t="s">
        <v>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62"/>
      <c r="Y20" s="20" t="s">
        <v>14</v>
      </c>
      <c r="Z20" s="21"/>
      <c r="AA20" s="21"/>
      <c r="AB20" s="21"/>
      <c r="AC20" s="21"/>
      <c r="AD20" s="21"/>
      <c r="AE20" s="21"/>
      <c r="AF20" s="22"/>
    </row>
    <row r="21" spans="1:32" ht="18" customHeight="1" thickTop="1">
      <c r="A21" s="92"/>
      <c r="B21" s="93"/>
      <c r="C21" s="80" t="s">
        <v>13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169">
        <v>360000</v>
      </c>
      <c r="Z21" s="170"/>
      <c r="AA21" s="170"/>
      <c r="AB21" s="170"/>
      <c r="AC21" s="170"/>
      <c r="AD21" s="170"/>
      <c r="AE21" s="170"/>
      <c r="AF21" s="171"/>
    </row>
    <row r="22" spans="1:32" ht="18" customHeight="1">
      <c r="A22" s="92"/>
      <c r="B22" s="93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175"/>
      <c r="Z22" s="176"/>
      <c r="AA22" s="176"/>
      <c r="AB22" s="176"/>
      <c r="AC22" s="176"/>
      <c r="AD22" s="176"/>
      <c r="AE22" s="176"/>
      <c r="AF22" s="177"/>
    </row>
    <row r="23" spans="1:32" ht="18" customHeight="1" thickBot="1">
      <c r="A23" s="92"/>
      <c r="B23" s="93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175"/>
      <c r="Z23" s="176"/>
      <c r="AA23" s="176"/>
      <c r="AB23" s="176"/>
      <c r="AC23" s="176"/>
      <c r="AD23" s="176"/>
      <c r="AE23" s="176"/>
      <c r="AF23" s="177"/>
    </row>
    <row r="24" spans="1:32" ht="18" customHeight="1" thickBot="1" thickTop="1">
      <c r="A24" s="94"/>
      <c r="B24" s="95"/>
      <c r="C24" s="83" t="s">
        <v>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96"/>
      <c r="Y24" s="178">
        <f>Y21+Y22+Y23</f>
        <v>360000</v>
      </c>
      <c r="Z24" s="179"/>
      <c r="AA24" s="179"/>
      <c r="AB24" s="179"/>
      <c r="AC24" s="179"/>
      <c r="AD24" s="179"/>
      <c r="AE24" s="179"/>
      <c r="AF24" s="180"/>
    </row>
    <row r="25" spans="1:32" ht="4.5" customHeight="1" thickBot="1">
      <c r="A25" s="1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2"/>
      <c r="AB25" s="12"/>
      <c r="AC25" s="12"/>
      <c r="AD25" s="12"/>
      <c r="AE25" s="13"/>
      <c r="AF25" s="14"/>
    </row>
    <row r="26" spans="1:32" ht="15" customHeight="1" thickBot="1">
      <c r="A26" s="90" t="s">
        <v>7</v>
      </c>
      <c r="B26" s="91"/>
      <c r="C26" s="20" t="s">
        <v>12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62"/>
      <c r="Y26" s="20" t="s">
        <v>14</v>
      </c>
      <c r="Z26" s="21"/>
      <c r="AA26" s="21"/>
      <c r="AB26" s="21"/>
      <c r="AC26" s="21"/>
      <c r="AD26" s="21"/>
      <c r="AE26" s="21"/>
      <c r="AF26" s="22"/>
    </row>
    <row r="27" spans="1:32" ht="18" customHeight="1" thickTop="1">
      <c r="A27" s="92"/>
      <c r="B27" s="93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2"/>
      <c r="Y27" s="169"/>
      <c r="Z27" s="170"/>
      <c r="AA27" s="170"/>
      <c r="AB27" s="170"/>
      <c r="AC27" s="170"/>
      <c r="AD27" s="170"/>
      <c r="AE27" s="170"/>
      <c r="AF27" s="171"/>
    </row>
    <row r="28" spans="1:32" ht="18" customHeight="1">
      <c r="A28" s="92"/>
      <c r="B28" s="9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175"/>
      <c r="Z28" s="176"/>
      <c r="AA28" s="176"/>
      <c r="AB28" s="176"/>
      <c r="AC28" s="176"/>
      <c r="AD28" s="176"/>
      <c r="AE28" s="176"/>
      <c r="AF28" s="177"/>
    </row>
    <row r="29" spans="1:32" ht="18" customHeight="1">
      <c r="A29" s="92"/>
      <c r="B29" s="9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Y29" s="172"/>
      <c r="Z29" s="173"/>
      <c r="AA29" s="173"/>
      <c r="AB29" s="173"/>
      <c r="AC29" s="173"/>
      <c r="AD29" s="173"/>
      <c r="AE29" s="173"/>
      <c r="AF29" s="174"/>
    </row>
    <row r="30" spans="1:32" ht="18" customHeight="1">
      <c r="A30" s="92"/>
      <c r="B30" s="9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  <c r="Y30" s="172"/>
      <c r="Z30" s="173"/>
      <c r="AA30" s="173"/>
      <c r="AB30" s="173"/>
      <c r="AC30" s="173"/>
      <c r="AD30" s="173"/>
      <c r="AE30" s="173"/>
      <c r="AF30" s="174"/>
    </row>
    <row r="31" spans="1:32" ht="18" customHeight="1" thickBot="1">
      <c r="A31" s="92"/>
      <c r="B31" s="93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211"/>
      <c r="Z31" s="212"/>
      <c r="AA31" s="212"/>
      <c r="AB31" s="212"/>
      <c r="AC31" s="212"/>
      <c r="AD31" s="212"/>
      <c r="AE31" s="212"/>
      <c r="AF31" s="213"/>
    </row>
    <row r="32" spans="1:32" ht="18" customHeight="1" thickBot="1" thickTop="1">
      <c r="A32" s="94"/>
      <c r="B32" s="95"/>
      <c r="C32" s="83" t="s">
        <v>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178">
        <f>Y27+Y28+Y29+Y30+Y31</f>
        <v>0</v>
      </c>
      <c r="Z32" s="179"/>
      <c r="AA32" s="179"/>
      <c r="AB32" s="179"/>
      <c r="AC32" s="179"/>
      <c r="AD32" s="179"/>
      <c r="AE32" s="179"/>
      <c r="AF32" s="180"/>
    </row>
    <row r="33" spans="1:32" ht="4.5" customHeight="1" thickBot="1">
      <c r="A33" s="1"/>
      <c r="B33" s="1"/>
      <c r="C33" s="1"/>
      <c r="D33" s="1"/>
      <c r="E33" s="1"/>
      <c r="F33" s="1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4"/>
      <c r="AA33" s="4"/>
      <c r="AB33" s="4"/>
      <c r="AC33" s="15"/>
      <c r="AD33" s="4"/>
      <c r="AE33" s="4"/>
      <c r="AF33" s="5"/>
    </row>
    <row r="34" spans="1:32" ht="18" customHeight="1" thickBot="1">
      <c r="A34" s="1"/>
      <c r="B34" s="1"/>
      <c r="C34" s="1"/>
      <c r="D34" s="1"/>
      <c r="E34" s="1"/>
      <c r="F34" s="1"/>
      <c r="G34" s="85" t="s">
        <v>20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86"/>
      <c r="Y34" s="35">
        <f>Y24-Y32</f>
        <v>360000</v>
      </c>
      <c r="Z34" s="36"/>
      <c r="AA34" s="36"/>
      <c r="AB34" s="36"/>
      <c r="AC34" s="36"/>
      <c r="AD34" s="36"/>
      <c r="AE34" s="36"/>
      <c r="AF34" s="37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B35" s="6"/>
      <c r="AC35" s="6"/>
      <c r="AD35" s="6"/>
      <c r="AE35" s="1"/>
      <c r="AF35" s="1"/>
    </row>
    <row r="36" spans="1:32" ht="18" customHeight="1" thickBot="1">
      <c r="A36" s="87" t="s">
        <v>32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 thickBot="1">
      <c r="A37" s="88" t="s">
        <v>15</v>
      </c>
      <c r="B37" s="21"/>
      <c r="C37" s="21"/>
      <c r="D37" s="21"/>
      <c r="E37" s="20" t="s">
        <v>9</v>
      </c>
      <c r="F37" s="21"/>
      <c r="G37" s="21"/>
      <c r="H37" s="89"/>
      <c r="I37" s="21" t="s">
        <v>16</v>
      </c>
      <c r="J37" s="21"/>
      <c r="K37" s="21"/>
      <c r="L37" s="2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 thickBot="1" thickTop="1">
      <c r="A38" s="166">
        <v>10000</v>
      </c>
      <c r="B38" s="164"/>
      <c r="C38" s="164"/>
      <c r="D38" s="164"/>
      <c r="E38" s="163">
        <f>AC40+AC41+AC42+AC43+AC44</f>
        <v>0</v>
      </c>
      <c r="F38" s="164"/>
      <c r="G38" s="164"/>
      <c r="H38" s="165"/>
      <c r="I38" s="164">
        <f>A38-E38</f>
        <v>10000</v>
      </c>
      <c r="J38" s="164"/>
      <c r="K38" s="164"/>
      <c r="L38" s="210"/>
      <c r="P38" s="38" t="s">
        <v>35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ht="15" customHeight="1" thickBot="1">
      <c r="A39" s="74" t="s">
        <v>17</v>
      </c>
      <c r="B39" s="75"/>
      <c r="C39" s="63" t="s">
        <v>2</v>
      </c>
      <c r="D39" s="63"/>
      <c r="E39" s="63"/>
      <c r="F39" s="63"/>
      <c r="G39" s="20" t="s">
        <v>4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62"/>
      <c r="Y39" s="20" t="s">
        <v>3</v>
      </c>
      <c r="Z39" s="21"/>
      <c r="AA39" s="21"/>
      <c r="AB39" s="62"/>
      <c r="AC39" s="63" t="s">
        <v>14</v>
      </c>
      <c r="AD39" s="63"/>
      <c r="AE39" s="63"/>
      <c r="AF39" s="64"/>
    </row>
    <row r="40" spans="1:32" ht="18" customHeight="1" thickTop="1">
      <c r="A40" s="76"/>
      <c r="B40" s="77"/>
      <c r="C40" s="68"/>
      <c r="D40" s="68"/>
      <c r="E40" s="68"/>
      <c r="F40" s="68"/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2"/>
      <c r="Y40" s="65"/>
      <c r="Z40" s="66"/>
      <c r="AA40" s="66"/>
      <c r="AB40" s="67"/>
      <c r="AC40" s="206"/>
      <c r="AD40" s="206"/>
      <c r="AE40" s="206"/>
      <c r="AF40" s="207"/>
    </row>
    <row r="41" spans="1:32" ht="18" customHeight="1">
      <c r="A41" s="76"/>
      <c r="B41" s="77"/>
      <c r="C41" s="57"/>
      <c r="D41" s="57"/>
      <c r="E41" s="57"/>
      <c r="F41" s="57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  <c r="Y41" s="54"/>
      <c r="Z41" s="55"/>
      <c r="AA41" s="55"/>
      <c r="AB41" s="56"/>
      <c r="AC41" s="208"/>
      <c r="AD41" s="208"/>
      <c r="AE41" s="208"/>
      <c r="AF41" s="209"/>
    </row>
    <row r="42" spans="1:32" ht="18" customHeight="1">
      <c r="A42" s="76"/>
      <c r="B42" s="77"/>
      <c r="C42" s="57"/>
      <c r="D42" s="57"/>
      <c r="E42" s="57"/>
      <c r="F42" s="57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54"/>
      <c r="Z42" s="55"/>
      <c r="AA42" s="55"/>
      <c r="AB42" s="56"/>
      <c r="AC42" s="208"/>
      <c r="AD42" s="208"/>
      <c r="AE42" s="208"/>
      <c r="AF42" s="209"/>
    </row>
    <row r="43" spans="1:32" ht="18" customHeight="1">
      <c r="A43" s="76"/>
      <c r="B43" s="77"/>
      <c r="C43" s="57"/>
      <c r="D43" s="57"/>
      <c r="E43" s="57"/>
      <c r="F43" s="57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54"/>
      <c r="Z43" s="55"/>
      <c r="AA43" s="55"/>
      <c r="AB43" s="56"/>
      <c r="AC43" s="208"/>
      <c r="AD43" s="208"/>
      <c r="AE43" s="208"/>
      <c r="AF43" s="209"/>
    </row>
    <row r="44" spans="1:32" ht="18" customHeight="1" thickBot="1">
      <c r="A44" s="78"/>
      <c r="B44" s="79"/>
      <c r="C44" s="39"/>
      <c r="D44" s="39"/>
      <c r="E44" s="39"/>
      <c r="F44" s="39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  <c r="Y44" s="43"/>
      <c r="Z44" s="44"/>
      <c r="AA44" s="44"/>
      <c r="AB44" s="45"/>
      <c r="AC44" s="167"/>
      <c r="AD44" s="167"/>
      <c r="AE44" s="167"/>
      <c r="AF44" s="168"/>
    </row>
    <row r="45" spans="1:32" ht="18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 thickBot="1">
      <c r="A46" s="47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84">
        <f>AC17+Y34+I38</f>
        <v>370000</v>
      </c>
      <c r="O46" s="185"/>
      <c r="P46" s="185"/>
      <c r="Q46" s="186"/>
      <c r="R46" s="8"/>
      <c r="S46" s="52"/>
      <c r="T46" s="52"/>
      <c r="U46" s="52"/>
      <c r="V46" s="52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</row>
    <row r="48" spans="1:32" ht="18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8" t="s">
        <v>72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</sheetData>
  <sheetProtection/>
  <mergeCells count="136">
    <mergeCell ref="Y28:AF28"/>
    <mergeCell ref="Y31:AF31"/>
    <mergeCell ref="Y32:AF32"/>
    <mergeCell ref="C26:X26"/>
    <mergeCell ref="Y34:AF34"/>
    <mergeCell ref="C32:X32"/>
    <mergeCell ref="I15:J16"/>
    <mergeCell ref="K16:N16"/>
    <mergeCell ref="AC40:AF40"/>
    <mergeCell ref="G43:X43"/>
    <mergeCell ref="AC42:AF42"/>
    <mergeCell ref="AC43:AF43"/>
    <mergeCell ref="G34:X34"/>
    <mergeCell ref="I38:L38"/>
    <mergeCell ref="AC41:AF41"/>
    <mergeCell ref="Y41:AB41"/>
    <mergeCell ref="AC39:AF39"/>
    <mergeCell ref="Y44:AB44"/>
    <mergeCell ref="G44:X44"/>
    <mergeCell ref="E37:H37"/>
    <mergeCell ref="Y39:AB39"/>
    <mergeCell ref="C40:F40"/>
    <mergeCell ref="C41:F41"/>
    <mergeCell ref="C42:F42"/>
    <mergeCell ref="C43:F43"/>
    <mergeCell ref="Y40:AB40"/>
    <mergeCell ref="R48:U48"/>
    <mergeCell ref="C29:X29"/>
    <mergeCell ref="C30:X30"/>
    <mergeCell ref="A46:M46"/>
    <mergeCell ref="A13:B13"/>
    <mergeCell ref="Y42:AB42"/>
    <mergeCell ref="Y43:AB43"/>
    <mergeCell ref="G40:X40"/>
    <mergeCell ref="G41:X41"/>
    <mergeCell ref="G42:X42"/>
    <mergeCell ref="A7:D7"/>
    <mergeCell ref="A26:B32"/>
    <mergeCell ref="E13:H13"/>
    <mergeCell ref="C11:D12"/>
    <mergeCell ref="A10:F10"/>
    <mergeCell ref="A19:F19"/>
    <mergeCell ref="A20:B24"/>
    <mergeCell ref="E7:U7"/>
    <mergeCell ref="O17:AB17"/>
    <mergeCell ref="K15:N15"/>
    <mergeCell ref="O11:P12"/>
    <mergeCell ref="A37:D37"/>
    <mergeCell ref="A4:D4"/>
    <mergeCell ref="E5:U5"/>
    <mergeCell ref="E6:U6"/>
    <mergeCell ref="AC13:AF13"/>
    <mergeCell ref="A5:D5"/>
    <mergeCell ref="K11:N11"/>
    <mergeCell ref="K12:N12"/>
    <mergeCell ref="A6:D6"/>
    <mergeCell ref="W13:Z13"/>
    <mergeCell ref="E11:H11"/>
    <mergeCell ref="E12:H12"/>
    <mergeCell ref="I11:J12"/>
    <mergeCell ref="Q11:T11"/>
    <mergeCell ref="Q12:T12"/>
    <mergeCell ref="K13:N13"/>
    <mergeCell ref="O13:P14"/>
    <mergeCell ref="W14:Z14"/>
    <mergeCell ref="I13:J14"/>
    <mergeCell ref="V5:Y5"/>
    <mergeCell ref="Z5:AF5"/>
    <mergeCell ref="V7:Y7"/>
    <mergeCell ref="Z7:AF7"/>
    <mergeCell ref="A3:D3"/>
    <mergeCell ref="E4:U4"/>
    <mergeCell ref="Z4:AF4"/>
    <mergeCell ref="V4:Y4"/>
    <mergeCell ref="V6:Y6"/>
    <mergeCell ref="Z6:AF6"/>
    <mergeCell ref="A15:B15"/>
    <mergeCell ref="Q13:T13"/>
    <mergeCell ref="U13:V14"/>
    <mergeCell ref="K14:N14"/>
    <mergeCell ref="A1:AF1"/>
    <mergeCell ref="A2:AF2"/>
    <mergeCell ref="A11:B11"/>
    <mergeCell ref="A12:B12"/>
    <mergeCell ref="A9:D9"/>
    <mergeCell ref="A14:B14"/>
    <mergeCell ref="C21:X21"/>
    <mergeCell ref="S46:V46"/>
    <mergeCell ref="N46:Q46"/>
    <mergeCell ref="AC11:AF11"/>
    <mergeCell ref="AC12:AF12"/>
    <mergeCell ref="AC15:AF15"/>
    <mergeCell ref="AC16:AF16"/>
    <mergeCell ref="AC14:AF14"/>
    <mergeCell ref="AA13:AB14"/>
    <mergeCell ref="AC17:AF17"/>
    <mergeCell ref="C23:X23"/>
    <mergeCell ref="A16:B16"/>
    <mergeCell ref="E16:H16"/>
    <mergeCell ref="O15:AB15"/>
    <mergeCell ref="O16:AB16"/>
    <mergeCell ref="Y22:AF22"/>
    <mergeCell ref="C20:X20"/>
    <mergeCell ref="Y20:AF20"/>
    <mergeCell ref="C15:D16"/>
    <mergeCell ref="E15:H15"/>
    <mergeCell ref="C27:X27"/>
    <mergeCell ref="AA11:AB12"/>
    <mergeCell ref="C13:D14"/>
    <mergeCell ref="U11:V12"/>
    <mergeCell ref="W11:Z11"/>
    <mergeCell ref="W12:Z12"/>
    <mergeCell ref="Y27:AF27"/>
    <mergeCell ref="Q14:T14"/>
    <mergeCell ref="E14:H14"/>
    <mergeCell ref="Y26:AF26"/>
    <mergeCell ref="AC44:AF44"/>
    <mergeCell ref="C22:X22"/>
    <mergeCell ref="Y21:AF21"/>
    <mergeCell ref="Y29:AF29"/>
    <mergeCell ref="Y30:AF30"/>
    <mergeCell ref="C28:X28"/>
    <mergeCell ref="C31:X31"/>
    <mergeCell ref="C24:X24"/>
    <mergeCell ref="Y23:AF23"/>
    <mergeCell ref="Y24:AF24"/>
    <mergeCell ref="V47:AF48"/>
    <mergeCell ref="G39:X39"/>
    <mergeCell ref="E38:H38"/>
    <mergeCell ref="A36:L36"/>
    <mergeCell ref="A39:B44"/>
    <mergeCell ref="C39:F39"/>
    <mergeCell ref="I37:L37"/>
    <mergeCell ref="A38:D38"/>
    <mergeCell ref="C44:F44"/>
    <mergeCell ref="P38:AF38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C107"/>
  <sheetViews>
    <sheetView tabSelected="1" view="pageLayout" workbookViewId="0" topLeftCell="A36">
      <selection activeCell="R48" sqref="R48:U48"/>
    </sheetView>
  </sheetViews>
  <sheetFormatPr defaultColWidth="9.140625" defaultRowHeight="15"/>
  <cols>
    <col min="1" max="32" width="2.57421875" style="0" customWidth="1"/>
  </cols>
  <sheetData>
    <row r="1" spans="1:32" ht="19.5" customHeight="1">
      <c r="A1" s="157" t="s">
        <v>43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19.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4" ht="18" customHeight="1" thickBot="1">
      <c r="A3" s="159"/>
      <c r="B3" s="159"/>
      <c r="C3" s="159"/>
      <c r="D3" s="159"/>
    </row>
    <row r="4" spans="1:32" ht="15" customHeight="1" thickBot="1">
      <c r="A4" s="88" t="s">
        <v>2</v>
      </c>
      <c r="B4" s="21"/>
      <c r="C4" s="21"/>
      <c r="D4" s="62"/>
      <c r="E4" s="20" t="s">
        <v>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62"/>
      <c r="V4" s="20" t="s">
        <v>3</v>
      </c>
      <c r="W4" s="21"/>
      <c r="X4" s="21"/>
      <c r="Y4" s="62"/>
      <c r="Z4" s="20" t="s">
        <v>5</v>
      </c>
      <c r="AA4" s="21"/>
      <c r="AB4" s="21"/>
      <c r="AC4" s="21"/>
      <c r="AD4" s="21"/>
      <c r="AE4" s="21"/>
      <c r="AF4" s="22"/>
    </row>
    <row r="5" spans="1:32" ht="18" customHeight="1" thickTop="1">
      <c r="A5" s="214">
        <v>44393</v>
      </c>
      <c r="B5" s="215"/>
      <c r="C5" s="215"/>
      <c r="D5" s="216"/>
      <c r="E5" s="81" t="s">
        <v>44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142" t="s">
        <v>45</v>
      </c>
      <c r="W5" s="142"/>
      <c r="X5" s="142"/>
      <c r="Y5" s="142"/>
      <c r="Z5" s="143" t="s">
        <v>46</v>
      </c>
      <c r="AA5" s="143"/>
      <c r="AB5" s="143"/>
      <c r="AC5" s="143"/>
      <c r="AD5" s="143"/>
      <c r="AE5" s="143"/>
      <c r="AF5" s="144"/>
    </row>
    <row r="6" spans="1:32" ht="18" customHeight="1">
      <c r="A6" s="217">
        <v>44516</v>
      </c>
      <c r="B6" s="218"/>
      <c r="C6" s="218"/>
      <c r="D6" s="219"/>
      <c r="E6" s="60" t="s">
        <v>47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  <c r="V6" s="148" t="s">
        <v>48</v>
      </c>
      <c r="W6" s="148"/>
      <c r="X6" s="148"/>
      <c r="Y6" s="148"/>
      <c r="Z6" s="149" t="s">
        <v>49</v>
      </c>
      <c r="AA6" s="149"/>
      <c r="AB6" s="149"/>
      <c r="AC6" s="149"/>
      <c r="AD6" s="149"/>
      <c r="AE6" s="149"/>
      <c r="AF6" s="150"/>
    </row>
    <row r="7" spans="1:32" ht="18" customHeight="1" thickBot="1">
      <c r="A7" s="220"/>
      <c r="B7" s="221"/>
      <c r="C7" s="221"/>
      <c r="D7" s="22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123"/>
      <c r="W7" s="123"/>
      <c r="X7" s="123"/>
      <c r="Y7" s="123"/>
      <c r="Z7" s="140"/>
      <c r="AA7" s="140"/>
      <c r="AB7" s="140"/>
      <c r="AC7" s="140"/>
      <c r="AD7" s="140"/>
      <c r="AE7" s="140"/>
      <c r="AF7" s="141"/>
    </row>
    <row r="8" spans="1:32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" customHeight="1">
      <c r="A9" s="53" t="s">
        <v>6</v>
      </c>
      <c r="B9" s="53"/>
      <c r="C9" s="53"/>
      <c r="D9" s="5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" customHeight="1" thickBot="1">
      <c r="A10" s="110" t="s">
        <v>10</v>
      </c>
      <c r="B10" s="110"/>
      <c r="C10" s="110"/>
      <c r="D10" s="110"/>
      <c r="E10" s="110"/>
      <c r="F10" s="1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119" t="s">
        <v>22</v>
      </c>
      <c r="B11" s="98"/>
      <c r="C11" s="133" t="s">
        <v>21</v>
      </c>
      <c r="D11" s="134"/>
      <c r="E11" s="124">
        <v>26000</v>
      </c>
      <c r="F11" s="124"/>
      <c r="G11" s="124"/>
      <c r="H11" s="126"/>
      <c r="I11" s="132" t="s">
        <v>23</v>
      </c>
      <c r="J11" s="121"/>
      <c r="K11" s="124">
        <v>33000</v>
      </c>
      <c r="L11" s="124"/>
      <c r="M11" s="124"/>
      <c r="N11" s="125"/>
      <c r="O11" s="120" t="s">
        <v>24</v>
      </c>
      <c r="P11" s="121"/>
      <c r="Q11" s="124">
        <v>36000</v>
      </c>
      <c r="R11" s="124"/>
      <c r="S11" s="124"/>
      <c r="T11" s="126"/>
      <c r="U11" s="120" t="s">
        <v>25</v>
      </c>
      <c r="V11" s="121"/>
      <c r="W11" s="124">
        <v>43000</v>
      </c>
      <c r="X11" s="124"/>
      <c r="Y11" s="124"/>
      <c r="Z11" s="125"/>
      <c r="AA11" s="120" t="s">
        <v>26</v>
      </c>
      <c r="AB11" s="121"/>
      <c r="AC11" s="124">
        <v>41000</v>
      </c>
      <c r="AD11" s="124"/>
      <c r="AE11" s="124"/>
      <c r="AF11" s="131"/>
    </row>
    <row r="12" spans="1:32" ht="18" customHeight="1" thickBot="1">
      <c r="A12" s="130" t="s">
        <v>7</v>
      </c>
      <c r="B12" s="44"/>
      <c r="C12" s="135"/>
      <c r="D12" s="136"/>
      <c r="E12" s="111">
        <v>23042</v>
      </c>
      <c r="F12" s="111"/>
      <c r="G12" s="111"/>
      <c r="H12" s="112"/>
      <c r="I12" s="45"/>
      <c r="J12" s="123"/>
      <c r="K12" s="111">
        <v>11735</v>
      </c>
      <c r="L12" s="111"/>
      <c r="M12" s="111"/>
      <c r="N12" s="113"/>
      <c r="O12" s="122"/>
      <c r="P12" s="123"/>
      <c r="Q12" s="111">
        <v>28517</v>
      </c>
      <c r="R12" s="111"/>
      <c r="S12" s="111"/>
      <c r="T12" s="112"/>
      <c r="U12" s="122"/>
      <c r="V12" s="123"/>
      <c r="W12" s="111">
        <v>18092</v>
      </c>
      <c r="X12" s="111"/>
      <c r="Y12" s="111"/>
      <c r="Z12" s="113"/>
      <c r="AA12" s="122"/>
      <c r="AB12" s="123"/>
      <c r="AC12" s="111">
        <v>15329</v>
      </c>
      <c r="AD12" s="111"/>
      <c r="AE12" s="111"/>
      <c r="AF12" s="114"/>
    </row>
    <row r="13" spans="1:32" ht="18" customHeight="1">
      <c r="A13" s="119" t="s">
        <v>22</v>
      </c>
      <c r="B13" s="98"/>
      <c r="C13" s="120" t="s">
        <v>27</v>
      </c>
      <c r="D13" s="121"/>
      <c r="E13" s="124">
        <v>42000</v>
      </c>
      <c r="F13" s="124"/>
      <c r="G13" s="124"/>
      <c r="H13" s="126"/>
      <c r="I13" s="132" t="s">
        <v>28</v>
      </c>
      <c r="J13" s="121"/>
      <c r="K13" s="124">
        <v>43000</v>
      </c>
      <c r="L13" s="124"/>
      <c r="M13" s="124"/>
      <c r="N13" s="125"/>
      <c r="O13" s="120" t="s">
        <v>29</v>
      </c>
      <c r="P13" s="121"/>
      <c r="Q13" s="124">
        <v>42000</v>
      </c>
      <c r="R13" s="124"/>
      <c r="S13" s="124"/>
      <c r="T13" s="126"/>
      <c r="U13" s="120" t="s">
        <v>30</v>
      </c>
      <c r="V13" s="121"/>
      <c r="W13" s="124">
        <v>41000</v>
      </c>
      <c r="X13" s="124"/>
      <c r="Y13" s="124"/>
      <c r="Z13" s="125"/>
      <c r="AA13" s="120" t="s">
        <v>31</v>
      </c>
      <c r="AB13" s="121"/>
      <c r="AC13" s="124">
        <v>42000</v>
      </c>
      <c r="AD13" s="124"/>
      <c r="AE13" s="124"/>
      <c r="AF13" s="131"/>
    </row>
    <row r="14" spans="1:32" ht="18" customHeight="1" thickBot="1">
      <c r="A14" s="130" t="s">
        <v>7</v>
      </c>
      <c r="B14" s="44"/>
      <c r="C14" s="122"/>
      <c r="D14" s="123"/>
      <c r="E14" s="111">
        <v>18606</v>
      </c>
      <c r="F14" s="111"/>
      <c r="G14" s="111"/>
      <c r="H14" s="112"/>
      <c r="I14" s="45"/>
      <c r="J14" s="123"/>
      <c r="K14" s="111">
        <v>23679</v>
      </c>
      <c r="L14" s="111"/>
      <c r="M14" s="111"/>
      <c r="N14" s="113"/>
      <c r="O14" s="122"/>
      <c r="P14" s="123"/>
      <c r="Q14" s="111">
        <v>19338</v>
      </c>
      <c r="R14" s="111"/>
      <c r="S14" s="111"/>
      <c r="T14" s="112"/>
      <c r="U14" s="122"/>
      <c r="V14" s="123"/>
      <c r="W14" s="111">
        <v>18742</v>
      </c>
      <c r="X14" s="111"/>
      <c r="Y14" s="111"/>
      <c r="Z14" s="113"/>
      <c r="AA14" s="122"/>
      <c r="AB14" s="123"/>
      <c r="AC14" s="111">
        <v>24419</v>
      </c>
      <c r="AD14" s="111"/>
      <c r="AE14" s="111"/>
      <c r="AF14" s="114"/>
    </row>
    <row r="15" spans="1:32" ht="18" customHeight="1">
      <c r="A15" s="119" t="s">
        <v>22</v>
      </c>
      <c r="B15" s="98"/>
      <c r="C15" s="120" t="s">
        <v>50</v>
      </c>
      <c r="D15" s="121"/>
      <c r="E15" s="223"/>
      <c r="F15" s="223"/>
      <c r="G15" s="223"/>
      <c r="H15" s="224"/>
      <c r="K15" s="225" t="s">
        <v>8</v>
      </c>
      <c r="L15" s="226"/>
      <c r="M15" s="226"/>
      <c r="N15" s="226"/>
      <c r="O15" s="226"/>
      <c r="P15" s="98" t="s">
        <v>51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32"/>
      <c r="AC15" s="191">
        <f>E11+K11+Q11+W11+AC11+E13+K13+Q13+W13+AC13+E15</f>
        <v>389000</v>
      </c>
      <c r="AD15" s="192"/>
      <c r="AE15" s="192"/>
      <c r="AF15" s="193"/>
    </row>
    <row r="16" spans="1:32" ht="18" customHeight="1" thickBot="1">
      <c r="A16" s="130" t="s">
        <v>7</v>
      </c>
      <c r="B16" s="44"/>
      <c r="C16" s="122"/>
      <c r="D16" s="123"/>
      <c r="E16" s="227"/>
      <c r="F16" s="227"/>
      <c r="G16" s="227"/>
      <c r="H16" s="228"/>
      <c r="K16" s="229" t="s">
        <v>9</v>
      </c>
      <c r="L16" s="230"/>
      <c r="M16" s="230"/>
      <c r="N16" s="230"/>
      <c r="O16" s="230"/>
      <c r="P16" s="230" t="s">
        <v>52</v>
      </c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1"/>
      <c r="AC16" s="232">
        <f>E12+K12+Q12+W12+AC12+E14+K14+Q14+W14+AC14+E16</f>
        <v>201499</v>
      </c>
      <c r="AD16" s="233"/>
      <c r="AE16" s="233"/>
      <c r="AF16" s="234"/>
    </row>
    <row r="17" spans="1:32" ht="18" customHeight="1" thickBot="1" thickTop="1">
      <c r="A17" s="1"/>
      <c r="B17" s="1"/>
      <c r="C17" s="1"/>
      <c r="D17" s="1"/>
      <c r="E17" s="1"/>
      <c r="F17" s="1"/>
      <c r="G17" s="1"/>
      <c r="H17" s="1"/>
      <c r="K17" s="235" t="s">
        <v>53</v>
      </c>
      <c r="L17" s="84"/>
      <c r="M17" s="155" t="s">
        <v>54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236">
        <f>AC15-AC16</f>
        <v>187501</v>
      </c>
      <c r="AD17" s="237"/>
      <c r="AE17" s="237"/>
      <c r="AF17" s="238"/>
    </row>
    <row r="18" spans="1:3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" customHeight="1" thickBot="1">
      <c r="A19" s="110" t="s">
        <v>19</v>
      </c>
      <c r="B19" s="110"/>
      <c r="C19" s="110"/>
      <c r="D19" s="110"/>
      <c r="E19" s="110"/>
      <c r="F19" s="1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customHeight="1" thickBot="1">
      <c r="A20" s="90" t="s">
        <v>11</v>
      </c>
      <c r="B20" s="91"/>
      <c r="C20" s="20" t="s">
        <v>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62"/>
      <c r="Y20" s="20" t="s">
        <v>14</v>
      </c>
      <c r="Z20" s="21"/>
      <c r="AA20" s="21"/>
      <c r="AB20" s="21"/>
      <c r="AC20" s="21"/>
      <c r="AD20" s="21"/>
      <c r="AE20" s="21"/>
      <c r="AF20" s="22"/>
    </row>
    <row r="21" spans="1:32" ht="18" customHeight="1" thickTop="1">
      <c r="A21" s="92"/>
      <c r="B21" s="93"/>
      <c r="C21" s="80" t="s">
        <v>55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239">
        <v>360000</v>
      </c>
      <c r="Z21" s="240"/>
      <c r="AA21" s="240"/>
      <c r="AB21" s="240"/>
      <c r="AC21" s="240"/>
      <c r="AD21" s="240"/>
      <c r="AE21" s="240"/>
      <c r="AF21" s="241"/>
    </row>
    <row r="22" spans="1:32" ht="18" customHeight="1">
      <c r="A22" s="92"/>
      <c r="B22" s="93"/>
      <c r="C22" s="59" t="s">
        <v>56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242">
        <v>385000</v>
      </c>
      <c r="Z22" s="243"/>
      <c r="AA22" s="243"/>
      <c r="AB22" s="243"/>
      <c r="AC22" s="243"/>
      <c r="AD22" s="243"/>
      <c r="AE22" s="243"/>
      <c r="AF22" s="244"/>
    </row>
    <row r="23" spans="1:32" ht="18" customHeight="1" thickBot="1">
      <c r="A23" s="92"/>
      <c r="B23" s="93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245"/>
      <c r="Z23" s="246"/>
      <c r="AA23" s="246"/>
      <c r="AB23" s="246"/>
      <c r="AC23" s="246"/>
      <c r="AD23" s="246"/>
      <c r="AE23" s="246"/>
      <c r="AF23" s="247"/>
    </row>
    <row r="24" spans="1:32" ht="18" customHeight="1" thickBot="1" thickTop="1">
      <c r="A24" s="94"/>
      <c r="B24" s="95"/>
      <c r="C24" s="83" t="s">
        <v>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96"/>
      <c r="Y24" s="248">
        <f>SUM(Y21:AB23)</f>
        <v>745000</v>
      </c>
      <c r="Z24" s="249"/>
      <c r="AA24" s="249"/>
      <c r="AB24" s="249"/>
      <c r="AC24" s="249"/>
      <c r="AD24" s="249"/>
      <c r="AE24" s="249"/>
      <c r="AF24" s="250"/>
    </row>
    <row r="25" spans="1:32" ht="4.5" customHeight="1" thickBot="1">
      <c r="A25" s="10"/>
      <c r="B25" s="1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2"/>
      <c r="AB25" s="12"/>
      <c r="AC25" s="12"/>
      <c r="AD25" s="12"/>
      <c r="AE25" s="13"/>
      <c r="AF25" s="14"/>
    </row>
    <row r="26" spans="1:32" ht="15" customHeight="1" thickBot="1">
      <c r="A26" s="90" t="s">
        <v>7</v>
      </c>
      <c r="B26" s="91"/>
      <c r="C26" s="20" t="s">
        <v>12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62"/>
      <c r="Y26" s="20" t="s">
        <v>14</v>
      </c>
      <c r="Z26" s="21"/>
      <c r="AA26" s="21"/>
      <c r="AB26" s="21"/>
      <c r="AC26" s="21"/>
      <c r="AD26" s="21"/>
      <c r="AE26" s="21"/>
      <c r="AF26" s="22"/>
    </row>
    <row r="27" spans="1:32" ht="18" customHeight="1" thickTop="1">
      <c r="A27" s="92"/>
      <c r="B27" s="93"/>
      <c r="C27" s="251" t="s">
        <v>57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3"/>
      <c r="Y27" s="239">
        <v>99283</v>
      </c>
      <c r="Z27" s="240"/>
      <c r="AA27" s="240"/>
      <c r="AB27" s="240"/>
      <c r="AC27" s="240"/>
      <c r="AD27" s="240"/>
      <c r="AE27" s="240"/>
      <c r="AF27" s="241"/>
    </row>
    <row r="28" spans="1:32" ht="18" customHeight="1">
      <c r="A28" s="92"/>
      <c r="B28" s="93"/>
      <c r="C28" s="59" t="s">
        <v>58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242">
        <v>14745</v>
      </c>
      <c r="Z28" s="243"/>
      <c r="AA28" s="243"/>
      <c r="AB28" s="243"/>
      <c r="AC28" s="243"/>
      <c r="AD28" s="243"/>
      <c r="AE28" s="243"/>
      <c r="AF28" s="244"/>
    </row>
    <row r="29" spans="1:32" ht="18" customHeight="1">
      <c r="A29" s="92"/>
      <c r="B29" s="93"/>
      <c r="C29" s="254" t="s">
        <v>59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6"/>
      <c r="Y29" s="242">
        <v>455000</v>
      </c>
      <c r="Z29" s="243"/>
      <c r="AA29" s="243"/>
      <c r="AB29" s="243"/>
      <c r="AC29" s="243"/>
      <c r="AD29" s="243"/>
      <c r="AE29" s="243"/>
      <c r="AF29" s="244"/>
    </row>
    <row r="30" spans="1:32" ht="18" customHeight="1">
      <c r="A30" s="92"/>
      <c r="B30" s="93"/>
      <c r="C30" s="59" t="s">
        <v>60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257">
        <v>71500</v>
      </c>
      <c r="Z30" s="258"/>
      <c r="AA30" s="258"/>
      <c r="AB30" s="258"/>
      <c r="AC30" s="258"/>
      <c r="AD30" s="258"/>
      <c r="AE30" s="258"/>
      <c r="AF30" s="259"/>
    </row>
    <row r="31" spans="1:32" ht="18" customHeight="1" thickBot="1">
      <c r="A31" s="92"/>
      <c r="B31" s="9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260"/>
      <c r="Z31" s="261"/>
      <c r="AA31" s="261"/>
      <c r="AB31" s="261"/>
      <c r="AC31" s="261"/>
      <c r="AD31" s="261"/>
      <c r="AE31" s="261"/>
      <c r="AF31" s="262"/>
    </row>
    <row r="32" spans="1:32" ht="18" customHeight="1" thickBot="1" thickTop="1">
      <c r="A32" s="94"/>
      <c r="B32" s="95"/>
      <c r="C32" s="83" t="s">
        <v>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248">
        <f>Y27+Y28+Y29+Y30+Y31</f>
        <v>640528</v>
      </c>
      <c r="Z32" s="249"/>
      <c r="AA32" s="249"/>
      <c r="AB32" s="249"/>
      <c r="AC32" s="249"/>
      <c r="AD32" s="249"/>
      <c r="AE32" s="249"/>
      <c r="AF32" s="250"/>
    </row>
    <row r="33" spans="1:32" ht="4.5" customHeight="1" thickBot="1">
      <c r="A33" s="1"/>
      <c r="B33" s="1"/>
      <c r="C33" s="1"/>
      <c r="D33" s="1"/>
      <c r="E33" s="1"/>
      <c r="F33" s="1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4"/>
      <c r="AA33" s="4"/>
      <c r="AB33" s="4"/>
      <c r="AC33" s="15"/>
      <c r="AD33" s="4"/>
      <c r="AE33" s="4"/>
      <c r="AF33" s="5"/>
    </row>
    <row r="34" spans="1:32" ht="18" customHeight="1" thickBot="1">
      <c r="A34" s="1"/>
      <c r="B34" s="1"/>
      <c r="C34" s="1"/>
      <c r="D34" s="1"/>
      <c r="E34" s="1"/>
      <c r="F34" s="1"/>
      <c r="G34" s="85" t="s">
        <v>20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86"/>
      <c r="Y34" s="263">
        <f>Y24-Y32-AC32</f>
        <v>104472</v>
      </c>
      <c r="Z34" s="264"/>
      <c r="AA34" s="264"/>
      <c r="AB34" s="264"/>
      <c r="AC34" s="264"/>
      <c r="AD34" s="264"/>
      <c r="AE34" s="264"/>
      <c r="AF34" s="265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B35" s="6"/>
      <c r="AC35" s="6"/>
      <c r="AD35" s="6"/>
      <c r="AE35" s="1"/>
      <c r="AF35" s="1"/>
    </row>
    <row r="36" spans="1:32" ht="18" customHeight="1" thickBot="1">
      <c r="A36" s="87" t="s">
        <v>32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 thickBot="1">
      <c r="A37" s="88" t="s">
        <v>15</v>
      </c>
      <c r="B37" s="21"/>
      <c r="C37" s="21"/>
      <c r="D37" s="21"/>
      <c r="E37" s="20" t="s">
        <v>9</v>
      </c>
      <c r="F37" s="21"/>
      <c r="G37" s="21"/>
      <c r="H37" s="89"/>
      <c r="I37" s="21" t="s">
        <v>16</v>
      </c>
      <c r="J37" s="21"/>
      <c r="K37" s="21"/>
      <c r="L37" s="2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 thickBot="1" thickTop="1">
      <c r="A38" s="70">
        <v>10000</v>
      </c>
      <c r="B38" s="52"/>
      <c r="C38" s="52"/>
      <c r="D38" s="52"/>
      <c r="E38" s="266">
        <f>SUM(AC40+AC41+AC42+AC43+AC44)</f>
        <v>8192</v>
      </c>
      <c r="F38" s="267"/>
      <c r="G38" s="267"/>
      <c r="H38" s="268"/>
      <c r="I38" s="52">
        <f>A38-E38</f>
        <v>1808</v>
      </c>
      <c r="J38" s="52"/>
      <c r="K38" s="52"/>
      <c r="L38" s="73"/>
      <c r="P38" s="269" t="s">
        <v>61</v>
      </c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</row>
    <row r="39" spans="1:32" ht="15" customHeight="1" thickBot="1">
      <c r="A39" s="74" t="s">
        <v>17</v>
      </c>
      <c r="B39" s="75"/>
      <c r="C39" s="63" t="s">
        <v>2</v>
      </c>
      <c r="D39" s="63"/>
      <c r="E39" s="63"/>
      <c r="F39" s="63"/>
      <c r="G39" s="20" t="s">
        <v>62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62"/>
      <c r="Y39" s="20" t="s">
        <v>3</v>
      </c>
      <c r="Z39" s="21"/>
      <c r="AA39" s="21"/>
      <c r="AB39" s="62"/>
      <c r="AC39" s="63" t="s">
        <v>14</v>
      </c>
      <c r="AD39" s="63"/>
      <c r="AE39" s="63"/>
      <c r="AF39" s="64"/>
    </row>
    <row r="40" spans="1:32" ht="18" customHeight="1" thickTop="1">
      <c r="A40" s="76"/>
      <c r="B40" s="77"/>
      <c r="C40" s="270">
        <v>44327</v>
      </c>
      <c r="D40" s="270"/>
      <c r="E40" s="270"/>
      <c r="F40" s="270"/>
      <c r="G40" s="80" t="s">
        <v>63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2"/>
      <c r="Y40" s="65" t="s">
        <v>64</v>
      </c>
      <c r="Z40" s="66"/>
      <c r="AA40" s="66"/>
      <c r="AB40" s="67"/>
      <c r="AC40" s="206">
        <v>1600</v>
      </c>
      <c r="AD40" s="68"/>
      <c r="AE40" s="68"/>
      <c r="AF40" s="69"/>
    </row>
    <row r="41" spans="1:32" ht="18" customHeight="1">
      <c r="A41" s="76"/>
      <c r="B41" s="77"/>
      <c r="C41" s="271">
        <v>44471</v>
      </c>
      <c r="D41" s="271"/>
      <c r="E41" s="271"/>
      <c r="F41" s="271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  <c r="Y41" s="54" t="s">
        <v>66</v>
      </c>
      <c r="Z41" s="55"/>
      <c r="AA41" s="55"/>
      <c r="AB41" s="56"/>
      <c r="AC41" s="208">
        <v>2200</v>
      </c>
      <c r="AD41" s="57"/>
      <c r="AE41" s="57"/>
      <c r="AF41" s="58"/>
    </row>
    <row r="42" spans="1:32" ht="18" customHeight="1">
      <c r="A42" s="76"/>
      <c r="B42" s="77"/>
      <c r="C42" s="271">
        <v>44496</v>
      </c>
      <c r="D42" s="271"/>
      <c r="E42" s="271"/>
      <c r="F42" s="271"/>
      <c r="G42" s="59" t="s">
        <v>67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54" t="s">
        <v>66</v>
      </c>
      <c r="Z42" s="55"/>
      <c r="AA42" s="55"/>
      <c r="AB42" s="56"/>
      <c r="AC42" s="208">
        <v>2200</v>
      </c>
      <c r="AD42" s="57"/>
      <c r="AE42" s="57"/>
      <c r="AF42" s="58"/>
    </row>
    <row r="43" spans="1:32" ht="18" customHeight="1">
      <c r="A43" s="76"/>
      <c r="B43" s="77"/>
      <c r="C43" s="271">
        <v>44516</v>
      </c>
      <c r="D43" s="271"/>
      <c r="E43" s="271"/>
      <c r="F43" s="271"/>
      <c r="G43" s="59" t="s">
        <v>68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54" t="s">
        <v>69</v>
      </c>
      <c r="Z43" s="55"/>
      <c r="AA43" s="55"/>
      <c r="AB43" s="56"/>
      <c r="AC43" s="208">
        <v>2192</v>
      </c>
      <c r="AD43" s="57"/>
      <c r="AE43" s="57"/>
      <c r="AF43" s="58"/>
    </row>
    <row r="44" spans="1:32" ht="18" customHeight="1" thickBot="1">
      <c r="A44" s="78"/>
      <c r="B44" s="79"/>
      <c r="C44" s="272"/>
      <c r="D44" s="272"/>
      <c r="E44" s="272"/>
      <c r="F44" s="272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  <c r="Y44" s="273"/>
      <c r="Z44" s="138"/>
      <c r="AA44" s="138"/>
      <c r="AB44" s="139"/>
      <c r="AC44" s="167"/>
      <c r="AD44" s="167"/>
      <c r="AE44" s="167"/>
      <c r="AF44" s="168"/>
    </row>
    <row r="45" spans="1:32" ht="18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 thickBot="1">
      <c r="A46" s="47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04">
        <f>AC17+Y34+AC34+I38</f>
        <v>293781</v>
      </c>
      <c r="O46" s="48"/>
      <c r="P46" s="48"/>
      <c r="Q46" s="274"/>
      <c r="R46" s="8"/>
      <c r="S46" s="52"/>
      <c r="T46" s="52"/>
      <c r="U46" s="52"/>
      <c r="V46" s="52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</row>
    <row r="48" spans="1:32" ht="18" customHeight="1" thickBot="1">
      <c r="A48" s="1"/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8" t="s">
        <v>72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60" spans="24:55" ht="17.25"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</row>
    <row r="61" spans="24:55" ht="13.5"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</row>
    <row r="62" spans="24:27" ht="14.25" thickBot="1">
      <c r="X62" s="159"/>
      <c r="Y62" s="159"/>
      <c r="Z62" s="159"/>
      <c r="AA62" s="159"/>
    </row>
    <row r="63" spans="24:55" ht="14.25" thickBot="1">
      <c r="X63" s="88"/>
      <c r="Y63" s="21"/>
      <c r="Z63" s="21"/>
      <c r="AA63" s="62"/>
      <c r="AB63" s="20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62"/>
      <c r="AS63" s="20"/>
      <c r="AT63" s="21"/>
      <c r="AU63" s="21"/>
      <c r="AV63" s="62"/>
      <c r="AW63" s="20"/>
      <c r="AX63" s="21"/>
      <c r="AY63" s="21"/>
      <c r="AZ63" s="21"/>
      <c r="BA63" s="21"/>
      <c r="BB63" s="21"/>
      <c r="BC63" s="22"/>
    </row>
    <row r="64" spans="24:55" ht="14.25" thickTop="1">
      <c r="X64" s="275"/>
      <c r="Y64" s="161"/>
      <c r="Z64" s="161"/>
      <c r="AA64" s="162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276"/>
    </row>
    <row r="65" spans="24:55" ht="13.5">
      <c r="X65" s="145"/>
      <c r="Y65" s="146"/>
      <c r="Z65" s="146"/>
      <c r="AA65" s="147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1"/>
      <c r="AS65" s="148"/>
      <c r="AT65" s="148"/>
      <c r="AU65" s="148"/>
      <c r="AV65" s="148"/>
      <c r="AW65" s="149"/>
      <c r="AX65" s="149"/>
      <c r="AY65" s="149"/>
      <c r="AZ65" s="149"/>
      <c r="BA65" s="149"/>
      <c r="BB65" s="149"/>
      <c r="BC65" s="150"/>
    </row>
    <row r="66" spans="24:55" ht="14.25" thickBot="1">
      <c r="X66" s="137"/>
      <c r="Y66" s="138"/>
      <c r="Z66" s="138"/>
      <c r="AA66" s="139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2"/>
      <c r="AS66" s="123"/>
      <c r="AT66" s="123"/>
      <c r="AU66" s="123"/>
      <c r="AV66" s="123"/>
      <c r="AW66" s="140"/>
      <c r="AX66" s="140"/>
      <c r="AY66" s="140"/>
      <c r="AZ66" s="140"/>
      <c r="BA66" s="140"/>
      <c r="BB66" s="140"/>
      <c r="BC66" s="141"/>
    </row>
    <row r="67" spans="24:55" ht="13.5"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24:55" ht="13.5">
      <c r="X68" s="53"/>
      <c r="Y68" s="53"/>
      <c r="Z68" s="53"/>
      <c r="AA68" s="5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24:55" ht="14.25" thickBot="1">
      <c r="X69" s="110"/>
      <c r="Y69" s="110"/>
      <c r="Z69" s="110"/>
      <c r="AA69" s="110"/>
      <c r="AB69" s="110"/>
      <c r="AC69" s="110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24:55" ht="14.25">
      <c r="X70" s="119"/>
      <c r="Y70" s="98"/>
      <c r="Z70" s="133"/>
      <c r="AA70" s="134"/>
      <c r="AB70" s="124"/>
      <c r="AC70" s="124"/>
      <c r="AD70" s="124"/>
      <c r="AE70" s="126"/>
      <c r="AF70" s="132"/>
      <c r="AG70" s="121"/>
      <c r="AH70" s="124"/>
      <c r="AI70" s="124"/>
      <c r="AJ70" s="124"/>
      <c r="AK70" s="125"/>
      <c r="AL70" s="120"/>
      <c r="AM70" s="121"/>
      <c r="AN70" s="124"/>
      <c r="AO70" s="124"/>
      <c r="AP70" s="124"/>
      <c r="AQ70" s="126"/>
      <c r="AR70" s="120"/>
      <c r="AS70" s="121"/>
      <c r="AT70" s="124"/>
      <c r="AU70" s="124"/>
      <c r="AV70" s="124"/>
      <c r="AW70" s="125"/>
      <c r="AX70" s="120"/>
      <c r="AY70" s="121"/>
      <c r="AZ70" s="124"/>
      <c r="BA70" s="124"/>
      <c r="BB70" s="124"/>
      <c r="BC70" s="131"/>
    </row>
    <row r="71" spans="24:55" ht="15" thickBot="1">
      <c r="X71" s="130"/>
      <c r="Y71" s="44"/>
      <c r="Z71" s="135"/>
      <c r="AA71" s="136"/>
      <c r="AB71" s="111"/>
      <c r="AC71" s="111"/>
      <c r="AD71" s="111"/>
      <c r="AE71" s="112"/>
      <c r="AF71" s="45"/>
      <c r="AG71" s="123"/>
      <c r="AH71" s="111"/>
      <c r="AI71" s="111"/>
      <c r="AJ71" s="111"/>
      <c r="AK71" s="113"/>
      <c r="AL71" s="122"/>
      <c r="AM71" s="123"/>
      <c r="AN71" s="111"/>
      <c r="AO71" s="111"/>
      <c r="AP71" s="111"/>
      <c r="AQ71" s="112"/>
      <c r="AR71" s="122"/>
      <c r="AS71" s="123"/>
      <c r="AT71" s="111"/>
      <c r="AU71" s="111"/>
      <c r="AV71" s="111"/>
      <c r="AW71" s="113"/>
      <c r="AX71" s="122"/>
      <c r="AY71" s="123"/>
      <c r="AZ71" s="111"/>
      <c r="BA71" s="111"/>
      <c r="BB71" s="111"/>
      <c r="BC71" s="114"/>
    </row>
    <row r="72" spans="24:55" ht="14.25">
      <c r="X72" s="119"/>
      <c r="Y72" s="98"/>
      <c r="Z72" s="120"/>
      <c r="AA72" s="121"/>
      <c r="AB72" s="124"/>
      <c r="AC72" s="124"/>
      <c r="AD72" s="124"/>
      <c r="AE72" s="126"/>
      <c r="AF72" s="132"/>
      <c r="AG72" s="121"/>
      <c r="AH72" s="124"/>
      <c r="AI72" s="124"/>
      <c r="AJ72" s="124"/>
      <c r="AK72" s="125"/>
      <c r="AL72" s="120"/>
      <c r="AM72" s="121"/>
      <c r="AN72" s="124"/>
      <c r="AO72" s="124"/>
      <c r="AP72" s="124"/>
      <c r="AQ72" s="126"/>
      <c r="AR72" s="120"/>
      <c r="AS72" s="121"/>
      <c r="AT72" s="124"/>
      <c r="AU72" s="124"/>
      <c r="AV72" s="124"/>
      <c r="AW72" s="125"/>
      <c r="AX72" s="120"/>
      <c r="AY72" s="121"/>
      <c r="AZ72" s="124"/>
      <c r="BA72" s="124"/>
      <c r="BB72" s="124"/>
      <c r="BC72" s="131"/>
    </row>
    <row r="73" spans="24:55" ht="15" thickBot="1">
      <c r="X73" s="130"/>
      <c r="Y73" s="44"/>
      <c r="Z73" s="122"/>
      <c r="AA73" s="123"/>
      <c r="AB73" s="111"/>
      <c r="AC73" s="111"/>
      <c r="AD73" s="111"/>
      <c r="AE73" s="112"/>
      <c r="AF73" s="45"/>
      <c r="AG73" s="123"/>
      <c r="AH73" s="111"/>
      <c r="AI73" s="111"/>
      <c r="AJ73" s="111"/>
      <c r="AK73" s="113"/>
      <c r="AL73" s="122"/>
      <c r="AM73" s="123"/>
      <c r="AN73" s="111"/>
      <c r="AO73" s="111"/>
      <c r="AP73" s="111"/>
      <c r="AQ73" s="112"/>
      <c r="AR73" s="122"/>
      <c r="AS73" s="123"/>
      <c r="AT73" s="111"/>
      <c r="AU73" s="111"/>
      <c r="AV73" s="111"/>
      <c r="AW73" s="113"/>
      <c r="AX73" s="122"/>
      <c r="AY73" s="123"/>
      <c r="AZ73" s="111"/>
      <c r="BA73" s="111"/>
      <c r="BB73" s="111"/>
      <c r="BC73" s="114"/>
    </row>
    <row r="74" spans="24:55" ht="14.25">
      <c r="X74" s="119"/>
      <c r="Y74" s="98"/>
      <c r="Z74" s="120"/>
      <c r="AA74" s="121"/>
      <c r="AB74" s="223"/>
      <c r="AC74" s="223"/>
      <c r="AD74" s="223"/>
      <c r="AE74" s="224"/>
      <c r="AH74" s="225"/>
      <c r="AI74" s="226"/>
      <c r="AJ74" s="226"/>
      <c r="AK74" s="226"/>
      <c r="AL74" s="226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132"/>
      <c r="AZ74" s="191"/>
      <c r="BA74" s="192"/>
      <c r="BB74" s="192"/>
      <c r="BC74" s="193"/>
    </row>
    <row r="75" spans="24:55" ht="15" thickBot="1">
      <c r="X75" s="130"/>
      <c r="Y75" s="44"/>
      <c r="Z75" s="122"/>
      <c r="AA75" s="123"/>
      <c r="AB75" s="227"/>
      <c r="AC75" s="227"/>
      <c r="AD75" s="227"/>
      <c r="AE75" s="228"/>
      <c r="AH75" s="229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1"/>
      <c r="AZ75" s="194"/>
      <c r="BA75" s="195"/>
      <c r="BB75" s="195"/>
      <c r="BC75" s="196"/>
    </row>
    <row r="76" spans="24:55" ht="15" thickBot="1" thickTop="1">
      <c r="X76" s="1"/>
      <c r="Y76" s="1"/>
      <c r="Z76" s="1"/>
      <c r="AA76" s="1"/>
      <c r="AB76" s="1"/>
      <c r="AC76" s="1"/>
      <c r="AD76" s="1"/>
      <c r="AE76" s="1"/>
      <c r="AH76" s="235"/>
      <c r="AI76" s="84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6"/>
      <c r="AZ76" s="197"/>
      <c r="BA76" s="198"/>
      <c r="BB76" s="198"/>
      <c r="BC76" s="199"/>
    </row>
    <row r="77" spans="24:55" ht="13.5"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24:55" ht="14.25" thickBot="1">
      <c r="X78" s="110"/>
      <c r="Y78" s="110"/>
      <c r="Z78" s="110"/>
      <c r="AA78" s="110"/>
      <c r="AB78" s="110"/>
      <c r="AC78" s="110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24:55" ht="14.25" thickBot="1">
      <c r="X79" s="90"/>
      <c r="Y79" s="91"/>
      <c r="Z79" s="20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62"/>
      <c r="AV79" s="20"/>
      <c r="AW79" s="21"/>
      <c r="AX79" s="21"/>
      <c r="AY79" s="21"/>
      <c r="AZ79" s="20"/>
      <c r="BA79" s="21"/>
      <c r="BB79" s="21"/>
      <c r="BC79" s="22"/>
    </row>
    <row r="80" spans="24:55" ht="15" thickTop="1">
      <c r="X80" s="92"/>
      <c r="Y80" s="93"/>
      <c r="Z80" s="80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2"/>
      <c r="AV80" s="277"/>
      <c r="AW80" s="278"/>
      <c r="AX80" s="278"/>
      <c r="AY80" s="278"/>
      <c r="AZ80" s="277"/>
      <c r="BA80" s="278"/>
      <c r="BB80" s="278"/>
      <c r="BC80" s="279"/>
    </row>
    <row r="81" spans="24:55" ht="14.25">
      <c r="X81" s="92"/>
      <c r="Y81" s="93"/>
      <c r="Z81" s="59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1"/>
      <c r="AV81" s="280"/>
      <c r="AW81" s="281"/>
      <c r="AX81" s="281"/>
      <c r="AY81" s="281"/>
      <c r="AZ81" s="280"/>
      <c r="BA81" s="281"/>
      <c r="BB81" s="281"/>
      <c r="BC81" s="282"/>
    </row>
    <row r="82" spans="24:55" ht="15" thickBot="1">
      <c r="X82" s="92"/>
      <c r="Y82" s="93"/>
      <c r="Z82" s="59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1"/>
      <c r="AV82" s="283"/>
      <c r="AW82" s="284"/>
      <c r="AX82" s="284"/>
      <c r="AY82" s="285"/>
      <c r="AZ82" s="283"/>
      <c r="BA82" s="284"/>
      <c r="BB82" s="284"/>
      <c r="BC82" s="286"/>
    </row>
    <row r="83" spans="24:55" ht="15.75" thickBot="1" thickTop="1">
      <c r="X83" s="94"/>
      <c r="Y83" s="95"/>
      <c r="Z83" s="83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96"/>
      <c r="AV83" s="287"/>
      <c r="AW83" s="288"/>
      <c r="AX83" s="288"/>
      <c r="AY83" s="288"/>
      <c r="AZ83" s="289"/>
      <c r="BA83" s="290"/>
      <c r="BB83" s="290"/>
      <c r="BC83" s="291"/>
    </row>
    <row r="84" spans="24:55" ht="14.25" thickBot="1">
      <c r="X84" s="10"/>
      <c r="Y84" s="11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2"/>
      <c r="AY84" s="12"/>
      <c r="AZ84" s="12"/>
      <c r="BA84" s="12"/>
      <c r="BB84" s="13"/>
      <c r="BC84" s="14"/>
    </row>
    <row r="85" spans="24:55" ht="14.25" thickBot="1">
      <c r="X85" s="90"/>
      <c r="Y85" s="91"/>
      <c r="Z85" s="20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62"/>
      <c r="AV85" s="20"/>
      <c r="AW85" s="21"/>
      <c r="AX85" s="21"/>
      <c r="AY85" s="21"/>
      <c r="AZ85" s="20"/>
      <c r="BA85" s="21"/>
      <c r="BB85" s="21"/>
      <c r="BC85" s="22"/>
    </row>
    <row r="86" spans="24:55" ht="15" thickTop="1">
      <c r="X86" s="92"/>
      <c r="Y86" s="93"/>
      <c r="Z86" s="292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4"/>
      <c r="AV86" s="277"/>
      <c r="AW86" s="278"/>
      <c r="AX86" s="278"/>
      <c r="AY86" s="278"/>
      <c r="AZ86" s="277"/>
      <c r="BA86" s="278"/>
      <c r="BB86" s="278"/>
      <c r="BC86" s="279"/>
    </row>
    <row r="87" spans="24:55" ht="14.25">
      <c r="X87" s="92"/>
      <c r="Y87" s="93"/>
      <c r="Z87" s="59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1"/>
      <c r="AV87" s="280"/>
      <c r="AW87" s="281"/>
      <c r="AX87" s="281"/>
      <c r="AY87" s="281"/>
      <c r="AZ87" s="280"/>
      <c r="BA87" s="281"/>
      <c r="BB87" s="281"/>
      <c r="BC87" s="282"/>
    </row>
    <row r="88" spans="24:55" ht="14.25">
      <c r="X88" s="92"/>
      <c r="Y88" s="93"/>
      <c r="Z88" s="54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6"/>
      <c r="AV88" s="280"/>
      <c r="AW88" s="281"/>
      <c r="AX88" s="281"/>
      <c r="AY88" s="295"/>
      <c r="AZ88" s="280"/>
      <c r="BA88" s="281"/>
      <c r="BB88" s="281"/>
      <c r="BC88" s="282"/>
    </row>
    <row r="89" spans="24:55" ht="14.25">
      <c r="X89" s="92"/>
      <c r="Y89" s="93"/>
      <c r="Z89" s="54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6"/>
      <c r="AV89" s="280"/>
      <c r="AW89" s="281"/>
      <c r="AX89" s="281"/>
      <c r="AY89" s="295"/>
      <c r="AZ89" s="257"/>
      <c r="BA89" s="258"/>
      <c r="BB89" s="258"/>
      <c r="BC89" s="259"/>
    </row>
    <row r="90" spans="24:55" ht="15" thickBot="1">
      <c r="X90" s="92"/>
      <c r="Y90" s="93"/>
      <c r="Z90" s="54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6"/>
      <c r="AV90" s="283"/>
      <c r="AW90" s="284"/>
      <c r="AX90" s="284"/>
      <c r="AY90" s="284"/>
      <c r="AZ90" s="283"/>
      <c r="BA90" s="284"/>
      <c r="BB90" s="284"/>
      <c r="BC90" s="286"/>
    </row>
    <row r="91" spans="24:55" ht="15.75" thickBot="1" thickTop="1">
      <c r="X91" s="94"/>
      <c r="Y91" s="95"/>
      <c r="Z91" s="83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248"/>
      <c r="AW91" s="249"/>
      <c r="AX91" s="249"/>
      <c r="AY91" s="249"/>
      <c r="AZ91" s="249"/>
      <c r="BA91" s="249"/>
      <c r="BB91" s="249"/>
      <c r="BC91" s="250"/>
    </row>
    <row r="92" spans="24:55" ht="15" thickBot="1">
      <c r="X92" s="1"/>
      <c r="Y92" s="1"/>
      <c r="Z92" s="1"/>
      <c r="AA92" s="1"/>
      <c r="AB92" s="1"/>
      <c r="AC92" s="1"/>
      <c r="AD92" s="2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4"/>
      <c r="AW92" s="4"/>
      <c r="AX92" s="4"/>
      <c r="AY92" s="4"/>
      <c r="AZ92" s="15"/>
      <c r="BA92" s="4"/>
      <c r="BB92" s="4"/>
      <c r="BC92" s="5"/>
    </row>
    <row r="93" spans="24:55" ht="15" thickBot="1">
      <c r="X93" s="1"/>
      <c r="Y93" s="1"/>
      <c r="Z93" s="1"/>
      <c r="AA93" s="1"/>
      <c r="AB93" s="1"/>
      <c r="AC93" s="1"/>
      <c r="AD93" s="85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86"/>
      <c r="AV93" s="263"/>
      <c r="AW93" s="264"/>
      <c r="AX93" s="264"/>
      <c r="AY93" s="264"/>
      <c r="AZ93" s="264"/>
      <c r="BA93" s="264"/>
      <c r="BB93" s="264"/>
      <c r="BC93" s="265"/>
    </row>
    <row r="94" spans="24:55" ht="14.25"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6"/>
      <c r="AY94" s="6"/>
      <c r="AZ94" s="6"/>
      <c r="BA94" s="6"/>
      <c r="BB94" s="1"/>
      <c r="BC94" s="1"/>
    </row>
    <row r="95" spans="24:55" ht="14.25" thickBot="1"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24:55" ht="14.25" thickBot="1">
      <c r="X96" s="88"/>
      <c r="Y96" s="21"/>
      <c r="Z96" s="21"/>
      <c r="AA96" s="21"/>
      <c r="AB96" s="20"/>
      <c r="AC96" s="21"/>
      <c r="AD96" s="21"/>
      <c r="AE96" s="89"/>
      <c r="AF96" s="21"/>
      <c r="AG96" s="21"/>
      <c r="AH96" s="21"/>
      <c r="AI96" s="22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24:55" ht="15.75" thickBot="1" thickTop="1">
      <c r="X97" s="70"/>
      <c r="Y97" s="52"/>
      <c r="Z97" s="52"/>
      <c r="AA97" s="52"/>
      <c r="AB97" s="266"/>
      <c r="AC97" s="267"/>
      <c r="AD97" s="267"/>
      <c r="AE97" s="268"/>
      <c r="AF97" s="52"/>
      <c r="AG97" s="52"/>
      <c r="AH97" s="52"/>
      <c r="AI97" s="73"/>
      <c r="AN97" s="1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24:55" ht="14.25" thickBot="1">
      <c r="X98" s="74"/>
      <c r="Y98" s="75"/>
      <c r="Z98" s="63"/>
      <c r="AA98" s="63"/>
      <c r="AB98" s="63"/>
      <c r="AC98" s="63"/>
      <c r="AD98" s="20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62"/>
      <c r="AV98" s="20"/>
      <c r="AW98" s="21"/>
      <c r="AX98" s="21"/>
      <c r="AY98" s="62"/>
      <c r="AZ98" s="63"/>
      <c r="BA98" s="63"/>
      <c r="BB98" s="63"/>
      <c r="BC98" s="64"/>
    </row>
    <row r="99" spans="24:55" ht="14.25" thickTop="1">
      <c r="X99" s="76"/>
      <c r="Y99" s="77"/>
      <c r="Z99" s="296"/>
      <c r="AA99" s="297"/>
      <c r="AB99" s="297"/>
      <c r="AC99" s="297"/>
      <c r="AD99" s="80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2"/>
      <c r="AV99" s="298"/>
      <c r="AW99" s="161"/>
      <c r="AX99" s="161"/>
      <c r="AY99" s="162"/>
      <c r="AZ99" s="206"/>
      <c r="BA99" s="68"/>
      <c r="BB99" s="68"/>
      <c r="BC99" s="69"/>
    </row>
    <row r="100" spans="24:55" ht="13.5">
      <c r="X100" s="76"/>
      <c r="Y100" s="77"/>
      <c r="Z100" s="299"/>
      <c r="AA100" s="148"/>
      <c r="AB100" s="148"/>
      <c r="AC100" s="148"/>
      <c r="AD100" s="59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1"/>
      <c r="AV100" s="300"/>
      <c r="AW100" s="146"/>
      <c r="AX100" s="146"/>
      <c r="AY100" s="147"/>
      <c r="AZ100" s="208"/>
      <c r="BA100" s="57"/>
      <c r="BB100" s="57"/>
      <c r="BC100" s="58"/>
    </row>
    <row r="101" spans="24:55" ht="13.5">
      <c r="X101" s="76"/>
      <c r="Y101" s="77"/>
      <c r="Z101" s="299"/>
      <c r="AA101" s="148"/>
      <c r="AB101" s="148"/>
      <c r="AC101" s="148"/>
      <c r="AD101" s="59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1"/>
      <c r="AV101" s="300"/>
      <c r="AW101" s="146"/>
      <c r="AX101" s="146"/>
      <c r="AY101" s="147"/>
      <c r="AZ101" s="208"/>
      <c r="BA101" s="57"/>
      <c r="BB101" s="57"/>
      <c r="BC101" s="58"/>
    </row>
    <row r="102" spans="24:55" ht="13.5">
      <c r="X102" s="76"/>
      <c r="Y102" s="77"/>
      <c r="Z102" s="299"/>
      <c r="AA102" s="148"/>
      <c r="AB102" s="148"/>
      <c r="AC102" s="148"/>
      <c r="AD102" s="59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1"/>
      <c r="AV102" s="300"/>
      <c r="AW102" s="146"/>
      <c r="AX102" s="146"/>
      <c r="AY102" s="147"/>
      <c r="AZ102" s="208"/>
      <c r="BA102" s="57"/>
      <c r="BB102" s="57"/>
      <c r="BC102" s="58"/>
    </row>
    <row r="103" spans="24:55" ht="14.25" thickBot="1">
      <c r="X103" s="78"/>
      <c r="Y103" s="79"/>
      <c r="Z103" s="123"/>
      <c r="AA103" s="123"/>
      <c r="AB103" s="123"/>
      <c r="AC103" s="123"/>
      <c r="AD103" s="40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2"/>
      <c r="AV103" s="43"/>
      <c r="AW103" s="44"/>
      <c r="AX103" s="44"/>
      <c r="AY103" s="45"/>
      <c r="AZ103" s="123"/>
      <c r="BA103" s="123"/>
      <c r="BB103" s="123"/>
      <c r="BC103" s="301"/>
    </row>
    <row r="104" spans="24:55" ht="14.25" thickBot="1"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24:55" ht="15" thickBot="1">
      <c r="X105" s="47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104"/>
      <c r="AL105" s="48"/>
      <c r="AM105" s="48"/>
      <c r="AN105" s="274"/>
      <c r="AO105" s="8"/>
      <c r="AP105" s="52"/>
      <c r="AQ105" s="52"/>
      <c r="AR105" s="52"/>
      <c r="AS105" s="52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24:55" ht="13.5"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53"/>
      <c r="BC106" s="53"/>
    </row>
    <row r="107" spans="24:55" ht="15" thickBot="1">
      <c r="X107" s="1"/>
      <c r="Y107" s="19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38"/>
      <c r="AP107" s="38"/>
      <c r="AQ107" s="38"/>
      <c r="AR107" s="38"/>
      <c r="AS107" s="9"/>
      <c r="AT107" s="9"/>
      <c r="AU107" s="9"/>
      <c r="AV107" s="9"/>
      <c r="AW107" s="9"/>
      <c r="AX107" s="9"/>
      <c r="AY107" s="9"/>
      <c r="AZ107" s="9"/>
      <c r="BA107" s="9"/>
      <c r="BB107" s="38"/>
      <c r="BC107" s="38"/>
    </row>
  </sheetData>
  <sheetProtection/>
  <mergeCells count="283">
    <mergeCell ref="BB106:BC107"/>
    <mergeCell ref="AO107:AR107"/>
    <mergeCell ref="Z103:AC103"/>
    <mergeCell ref="AD103:AU103"/>
    <mergeCell ref="AV103:AY103"/>
    <mergeCell ref="AZ103:BC103"/>
    <mergeCell ref="X105:AJ105"/>
    <mergeCell ref="AK105:AN105"/>
    <mergeCell ref="AP105:AS105"/>
    <mergeCell ref="Z101:AC101"/>
    <mergeCell ref="AD101:AU101"/>
    <mergeCell ref="AV101:AY101"/>
    <mergeCell ref="AZ101:BC101"/>
    <mergeCell ref="Z102:AC102"/>
    <mergeCell ref="AD102:AU102"/>
    <mergeCell ref="AV102:AY102"/>
    <mergeCell ref="AZ102:BC102"/>
    <mergeCell ref="AD99:AU99"/>
    <mergeCell ref="AV99:AY99"/>
    <mergeCell ref="AZ99:BC99"/>
    <mergeCell ref="Z100:AC100"/>
    <mergeCell ref="AD100:AU100"/>
    <mergeCell ref="AV100:AY100"/>
    <mergeCell ref="AZ100:BC100"/>
    <mergeCell ref="X97:AA97"/>
    <mergeCell ref="AB97:AE97"/>
    <mergeCell ref="AF97:AI97"/>
    <mergeCell ref="AQ97:BC97"/>
    <mergeCell ref="X98:Y103"/>
    <mergeCell ref="Z98:AC98"/>
    <mergeCell ref="AD98:AU98"/>
    <mergeCell ref="AV98:AY98"/>
    <mergeCell ref="AZ98:BC98"/>
    <mergeCell ref="Z99:AC99"/>
    <mergeCell ref="Z91:AU91"/>
    <mergeCell ref="AV91:BC91"/>
    <mergeCell ref="AD93:AU93"/>
    <mergeCell ref="AV93:BC93"/>
    <mergeCell ref="X95:AI95"/>
    <mergeCell ref="X96:AA96"/>
    <mergeCell ref="AB96:AE96"/>
    <mergeCell ref="AF96:AI96"/>
    <mergeCell ref="Z89:AU89"/>
    <mergeCell ref="AV89:AY89"/>
    <mergeCell ref="AZ89:BC89"/>
    <mergeCell ref="Z90:AU90"/>
    <mergeCell ref="AV90:AY90"/>
    <mergeCell ref="AZ90:BC90"/>
    <mergeCell ref="Z87:AU87"/>
    <mergeCell ref="AV87:AY87"/>
    <mergeCell ref="AZ87:BC87"/>
    <mergeCell ref="Z88:AU88"/>
    <mergeCell ref="AV88:AY88"/>
    <mergeCell ref="AZ88:BC88"/>
    <mergeCell ref="Z83:AU83"/>
    <mergeCell ref="AV83:AY83"/>
    <mergeCell ref="AZ83:BC83"/>
    <mergeCell ref="X85:Y91"/>
    <mergeCell ref="Z85:AU85"/>
    <mergeCell ref="AV85:AY85"/>
    <mergeCell ref="AZ85:BC85"/>
    <mergeCell ref="Z86:AU86"/>
    <mergeCell ref="AV86:AY86"/>
    <mergeCell ref="AZ86:BC86"/>
    <mergeCell ref="AV80:AY80"/>
    <mergeCell ref="AZ80:BC80"/>
    <mergeCell ref="Z81:AU81"/>
    <mergeCell ref="AV81:AY81"/>
    <mergeCell ref="AZ81:BC81"/>
    <mergeCell ref="Z82:AU82"/>
    <mergeCell ref="AV82:AY82"/>
    <mergeCell ref="AZ82:BC82"/>
    <mergeCell ref="AZ75:BC75"/>
    <mergeCell ref="AH76:AI76"/>
    <mergeCell ref="AJ76:AY76"/>
    <mergeCell ref="AZ76:BC76"/>
    <mergeCell ref="X78:AC78"/>
    <mergeCell ref="X79:Y83"/>
    <mergeCell ref="Z79:AU79"/>
    <mergeCell ref="AV79:AY79"/>
    <mergeCell ref="AZ79:BC79"/>
    <mergeCell ref="Z80:AU80"/>
    <mergeCell ref="X74:Y74"/>
    <mergeCell ref="Z74:AA75"/>
    <mergeCell ref="AB74:AE74"/>
    <mergeCell ref="AH74:AL74"/>
    <mergeCell ref="AM74:AY74"/>
    <mergeCell ref="AZ74:BC74"/>
    <mergeCell ref="X75:Y75"/>
    <mergeCell ref="AB75:AE75"/>
    <mergeCell ref="AH75:AL75"/>
    <mergeCell ref="AM75:AY75"/>
    <mergeCell ref="AX72:AY73"/>
    <mergeCell ref="AZ72:BC72"/>
    <mergeCell ref="X73:Y73"/>
    <mergeCell ref="AB73:AE73"/>
    <mergeCell ref="AH73:AK73"/>
    <mergeCell ref="AN73:AQ73"/>
    <mergeCell ref="AT73:AW73"/>
    <mergeCell ref="AZ73:BC73"/>
    <mergeCell ref="AZ71:BC71"/>
    <mergeCell ref="X72:Y72"/>
    <mergeCell ref="Z72:AA73"/>
    <mergeCell ref="AB72:AE72"/>
    <mergeCell ref="AF72:AG73"/>
    <mergeCell ref="AH72:AK72"/>
    <mergeCell ref="AL72:AM73"/>
    <mergeCell ref="AN72:AQ72"/>
    <mergeCell ref="AR72:AS73"/>
    <mergeCell ref="AT72:AW72"/>
    <mergeCell ref="AN70:AQ70"/>
    <mergeCell ref="AR70:AS71"/>
    <mergeCell ref="AT70:AW70"/>
    <mergeCell ref="AX70:AY71"/>
    <mergeCell ref="AZ70:BC70"/>
    <mergeCell ref="X71:Y71"/>
    <mergeCell ref="AB71:AE71"/>
    <mergeCell ref="AH71:AK71"/>
    <mergeCell ref="AN71:AQ71"/>
    <mergeCell ref="AT71:AW71"/>
    <mergeCell ref="X70:Y70"/>
    <mergeCell ref="Z70:AA71"/>
    <mergeCell ref="AB70:AE70"/>
    <mergeCell ref="AF70:AG71"/>
    <mergeCell ref="AH70:AK70"/>
    <mergeCell ref="AL70:AM71"/>
    <mergeCell ref="X66:AA66"/>
    <mergeCell ref="AB66:AR66"/>
    <mergeCell ref="AS66:AV66"/>
    <mergeCell ref="AW66:BC66"/>
    <mergeCell ref="X68:AA68"/>
    <mergeCell ref="X69:AC69"/>
    <mergeCell ref="X64:AA64"/>
    <mergeCell ref="AB64:AR64"/>
    <mergeCell ref="AS64:AV64"/>
    <mergeCell ref="AW64:BC64"/>
    <mergeCell ref="X65:AA65"/>
    <mergeCell ref="AB65:AR65"/>
    <mergeCell ref="AS65:AV65"/>
    <mergeCell ref="AW65:BC65"/>
    <mergeCell ref="X61:BC61"/>
    <mergeCell ref="X62:AA62"/>
    <mergeCell ref="X63:AA63"/>
    <mergeCell ref="AB63:AR63"/>
    <mergeCell ref="AS63:AV63"/>
    <mergeCell ref="AW63:BC63"/>
    <mergeCell ref="A46:M46"/>
    <mergeCell ref="N46:Q46"/>
    <mergeCell ref="S46:V46"/>
    <mergeCell ref="R48:U48"/>
    <mergeCell ref="X60:BC60"/>
    <mergeCell ref="V47:AF48"/>
    <mergeCell ref="C43:F43"/>
    <mergeCell ref="G43:X43"/>
    <mergeCell ref="Y43:AB43"/>
    <mergeCell ref="AC43:AF43"/>
    <mergeCell ref="C44:F44"/>
    <mergeCell ref="G44:X44"/>
    <mergeCell ref="Y44:AB44"/>
    <mergeCell ref="AC44:AF44"/>
    <mergeCell ref="C41:F41"/>
    <mergeCell ref="G41:X41"/>
    <mergeCell ref="Y41:AB41"/>
    <mergeCell ref="AC41:AF41"/>
    <mergeCell ref="C42:F42"/>
    <mergeCell ref="G42:X42"/>
    <mergeCell ref="Y42:AB42"/>
    <mergeCell ref="AC42:AF42"/>
    <mergeCell ref="P38:AF38"/>
    <mergeCell ref="A39:B44"/>
    <mergeCell ref="C39:F39"/>
    <mergeCell ref="G39:X39"/>
    <mergeCell ref="Y39:AB39"/>
    <mergeCell ref="AC39:AF39"/>
    <mergeCell ref="C40:F40"/>
    <mergeCell ref="G40:X40"/>
    <mergeCell ref="Y40:AB40"/>
    <mergeCell ref="AC40:AF40"/>
    <mergeCell ref="A36:L36"/>
    <mergeCell ref="A37:D37"/>
    <mergeCell ref="E37:H37"/>
    <mergeCell ref="I37:L37"/>
    <mergeCell ref="A38:D38"/>
    <mergeCell ref="E38:H38"/>
    <mergeCell ref="I38:L38"/>
    <mergeCell ref="Y30:AF30"/>
    <mergeCell ref="C31:X31"/>
    <mergeCell ref="Y31:AF31"/>
    <mergeCell ref="C32:X32"/>
    <mergeCell ref="Y32:AF32"/>
    <mergeCell ref="G34:X34"/>
    <mergeCell ref="Y34:AF34"/>
    <mergeCell ref="A26:B32"/>
    <mergeCell ref="C26:X26"/>
    <mergeCell ref="Y26:AF26"/>
    <mergeCell ref="C27:X27"/>
    <mergeCell ref="Y27:AF27"/>
    <mergeCell ref="C28:X28"/>
    <mergeCell ref="Y28:AF28"/>
    <mergeCell ref="C29:X29"/>
    <mergeCell ref="Y29:AF29"/>
    <mergeCell ref="C30:X30"/>
    <mergeCell ref="C22:X22"/>
    <mergeCell ref="Y22:AF22"/>
    <mergeCell ref="C23:X23"/>
    <mergeCell ref="Y23:AF23"/>
    <mergeCell ref="C24:X24"/>
    <mergeCell ref="Y24:AF24"/>
    <mergeCell ref="AC16:AF16"/>
    <mergeCell ref="K17:L17"/>
    <mergeCell ref="M17:AB17"/>
    <mergeCell ref="AC17:AF17"/>
    <mergeCell ref="A19:F19"/>
    <mergeCell ref="A20:B24"/>
    <mergeCell ref="C20:X20"/>
    <mergeCell ref="Y20:AF20"/>
    <mergeCell ref="C21:X21"/>
    <mergeCell ref="Y21:AF21"/>
    <mergeCell ref="A15:B15"/>
    <mergeCell ref="C15:D16"/>
    <mergeCell ref="E15:H15"/>
    <mergeCell ref="K15:O15"/>
    <mergeCell ref="P15:AB15"/>
    <mergeCell ref="AC15:AF15"/>
    <mergeCell ref="A16:B16"/>
    <mergeCell ref="E16:H16"/>
    <mergeCell ref="K16:O16"/>
    <mergeCell ref="P16:AB16"/>
    <mergeCell ref="AA13:AB14"/>
    <mergeCell ref="AC13:AF13"/>
    <mergeCell ref="A14:B14"/>
    <mergeCell ref="E14:H14"/>
    <mergeCell ref="K14:N14"/>
    <mergeCell ref="Q14:T14"/>
    <mergeCell ref="W14:Z14"/>
    <mergeCell ref="AC14:AF14"/>
    <mergeCell ref="AC12:AF12"/>
    <mergeCell ref="A13:B13"/>
    <mergeCell ref="C13:D14"/>
    <mergeCell ref="E13:H13"/>
    <mergeCell ref="I13:J14"/>
    <mergeCell ref="K13:N13"/>
    <mergeCell ref="O13:P14"/>
    <mergeCell ref="Q13:T13"/>
    <mergeCell ref="U13:V14"/>
    <mergeCell ref="W13:Z13"/>
    <mergeCell ref="Q11:T11"/>
    <mergeCell ref="U11:V12"/>
    <mergeCell ref="W11:Z11"/>
    <mergeCell ref="AA11:AB12"/>
    <mergeCell ref="AC11:AF11"/>
    <mergeCell ref="A12:B12"/>
    <mergeCell ref="E12:H12"/>
    <mergeCell ref="K12:N12"/>
    <mergeCell ref="Q12:T12"/>
    <mergeCell ref="W12:Z12"/>
    <mergeCell ref="A11:B11"/>
    <mergeCell ref="C11:D12"/>
    <mergeCell ref="E11:H11"/>
    <mergeCell ref="I11:J12"/>
    <mergeCell ref="K11:N11"/>
    <mergeCell ref="O11:P12"/>
    <mergeCell ref="A7:D7"/>
    <mergeCell ref="E7:U7"/>
    <mergeCell ref="V7:Y7"/>
    <mergeCell ref="Z7:AF7"/>
    <mergeCell ref="A9:D9"/>
    <mergeCell ref="A10:F10"/>
    <mergeCell ref="A5:D5"/>
    <mergeCell ref="E5:U5"/>
    <mergeCell ref="V5:Y5"/>
    <mergeCell ref="Z5:AF5"/>
    <mergeCell ref="A6:D6"/>
    <mergeCell ref="E6:U6"/>
    <mergeCell ref="V6:Y6"/>
    <mergeCell ref="Z6:AF6"/>
    <mergeCell ref="A1:AF1"/>
    <mergeCell ref="A2:AF2"/>
    <mergeCell ref="A3:D3"/>
    <mergeCell ref="A4:D4"/>
    <mergeCell ref="E4:U4"/>
    <mergeCell ref="V4:Y4"/>
    <mergeCell ref="Z4:AF4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  <headerFooter>
    <oddHeader>&amp;L&amp;"-,太字"&amp;18※記入例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2021-05-24T02:59:15Z</dcterms:created>
  <dcterms:modified xsi:type="dcterms:W3CDTF">2022-05-11T00:04:25Z</dcterms:modified>
  <cp:category/>
  <cp:version/>
  <cp:contentType/>
  <cp:contentStatus/>
</cp:coreProperties>
</file>